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755" activeTab="1"/>
  </bookViews>
  <sheets>
    <sheet name="المحليات 2" sheetId="1" r:id="rId1"/>
    <sheet name="تعديل  المحليات" sheetId="2" r:id="rId2"/>
    <sheet name="القيادات" sheetId="3" r:id="rId3"/>
  </sheets>
  <definedNames/>
  <calcPr fullCalcOnLoad="1"/>
</workbook>
</file>

<file path=xl/sharedStrings.xml><?xml version="1.0" encoding="utf-8"?>
<sst xmlns="http://schemas.openxmlformats.org/spreadsheetml/2006/main" count="393" uniqueCount="91">
  <si>
    <t>الثانية</t>
  </si>
  <si>
    <t>رقم المرحلة</t>
  </si>
  <si>
    <t>عدد الوحدات الرئيسية والفرعية</t>
  </si>
  <si>
    <t xml:space="preserve">إجمالي الوحدات </t>
  </si>
  <si>
    <t>الإجمالي</t>
  </si>
  <si>
    <t>عدد الهيئات الرئيسية</t>
  </si>
  <si>
    <t>عدد الوحدات الفرعية</t>
  </si>
  <si>
    <t>عدد الاجهزة للهيئات</t>
  </si>
  <si>
    <t>عدد الاجهزة للوحدات</t>
  </si>
  <si>
    <t>إجمالي الاجهزة</t>
  </si>
  <si>
    <t>المجموعة</t>
  </si>
  <si>
    <t>الاولي</t>
  </si>
  <si>
    <t>الثالثة</t>
  </si>
  <si>
    <t>26-11-2017</t>
  </si>
  <si>
    <t>03-12-2017</t>
  </si>
  <si>
    <t>10-12-2017</t>
  </si>
  <si>
    <t>17-12-2017</t>
  </si>
  <si>
    <t>24-12-2017</t>
  </si>
  <si>
    <t>31-12-2017</t>
  </si>
  <si>
    <t>14-01-2018</t>
  </si>
  <si>
    <t>21-01-2018</t>
  </si>
  <si>
    <t>28-01-2018</t>
  </si>
  <si>
    <t>04-02-2018</t>
  </si>
  <si>
    <t>11-02-2018</t>
  </si>
  <si>
    <t>18-02-2018</t>
  </si>
  <si>
    <t>25-02-2018</t>
  </si>
  <si>
    <t>04-03-2018</t>
  </si>
  <si>
    <t>11-03-2018</t>
  </si>
  <si>
    <t>18-03-2018</t>
  </si>
  <si>
    <t>25-03-2018</t>
  </si>
  <si>
    <t>الفرع</t>
  </si>
  <si>
    <t>المحافظة</t>
  </si>
  <si>
    <t xml:space="preserve"> القاهرة</t>
  </si>
  <si>
    <t>القاهرة + سوهاج</t>
  </si>
  <si>
    <t>الغربية</t>
  </si>
  <si>
    <t>المنوفية + الفيوم</t>
  </si>
  <si>
    <t>كفر الشيخ + البحر الاحمر</t>
  </si>
  <si>
    <t>الدقهلية + بور سعيد</t>
  </si>
  <si>
    <t>الشرقية</t>
  </si>
  <si>
    <t>الاسكندرية + المنيا</t>
  </si>
  <si>
    <t>البحيرة</t>
  </si>
  <si>
    <t xml:space="preserve">الجيزة + اسوان </t>
  </si>
  <si>
    <t>اسيوط + الاقصر</t>
  </si>
  <si>
    <t xml:space="preserve">دمياط + شمال سيناء </t>
  </si>
  <si>
    <t xml:space="preserve">القليوبية + الاسماعيلية </t>
  </si>
  <si>
    <t>14-11-2017</t>
  </si>
  <si>
    <t>21-11-2017</t>
  </si>
  <si>
    <t>28-11-2017</t>
  </si>
  <si>
    <t>05-12-2017</t>
  </si>
  <si>
    <t>12-12-2017</t>
  </si>
  <si>
    <t>19-12-2017</t>
  </si>
  <si>
    <t>2-01-2018</t>
  </si>
  <si>
    <t>6-02-2018</t>
  </si>
  <si>
    <t>ديوان عام + مديريات الخدمات عدا الصحة</t>
  </si>
  <si>
    <t>ديوان عام + مديريات الخدمات</t>
  </si>
  <si>
    <t>صحة القاهرة + (ديوان عام + مديريات الخدمات بسوهاج)</t>
  </si>
  <si>
    <t>26-12-2017</t>
  </si>
  <si>
    <t>يوم
التوعية لقيادات
الادارة المحلية</t>
  </si>
  <si>
    <t>يوم التوعية
لكافة المسئوليات</t>
  </si>
  <si>
    <t xml:space="preserve"> ـ يوم توعية قيادات محافظتى ( مطروح ، بنى سويف ) يوم 2017/1/23</t>
  </si>
  <si>
    <t>اسبوع التجهيز 
لكافة المسئوليات</t>
  </si>
  <si>
    <t>اسبوع التدريب
للوحدات الحسابية</t>
  </si>
  <si>
    <t>اسبوع التفعيل
لكافة المسئوليات</t>
  </si>
  <si>
    <t xml:space="preserve">خطة تفعيل  الهيئات الموازنية والوحدات الحسابية ( بالمحافظات ) على نظام إدارة المعلومات المالية الحكومية ( GFMIS) </t>
  </si>
  <si>
    <t xml:space="preserve"> ـ يوم توعية قيادات محافظتى ( الشرقية ، البحيرة ) يوم 2017/12/26</t>
  </si>
  <si>
    <t xml:space="preserve">السويس + قنا </t>
  </si>
  <si>
    <t>16-01-2018</t>
  </si>
  <si>
    <t>23-01-2018</t>
  </si>
  <si>
    <t xml:space="preserve"> الوادى الجديد + جنوب سيناء</t>
  </si>
  <si>
    <t>30-01-2018</t>
  </si>
  <si>
    <t>مطروح</t>
  </si>
  <si>
    <t xml:space="preserve"> بنى سويف</t>
  </si>
  <si>
    <t>قطاع موازنة الادارة المحلية</t>
  </si>
  <si>
    <t>اسبوع التدريب 
لمسئولية الموازنة</t>
  </si>
  <si>
    <t xml:space="preserve"> القاهرة + سوهاج</t>
  </si>
  <si>
    <t>تاريخ يوم التوعية
لقيادات الادارة المحلية</t>
  </si>
  <si>
    <t>الشرقية + البحيرة</t>
  </si>
  <si>
    <t>مطروح + بنى سويف</t>
  </si>
  <si>
    <r>
      <t>مواعيد ندوات التوعية على نظام إدارة المعلومات المالية الحكومية ( GFMIS )
ل</t>
    </r>
    <r>
      <rPr>
        <b/>
        <u val="single"/>
        <sz val="22"/>
        <color indexed="8"/>
        <rFont val="Sakkal Majalla"/>
        <family val="0"/>
      </rPr>
      <t>لسادة قيادات الادارة المحلية</t>
    </r>
    <r>
      <rPr>
        <b/>
        <sz val="22"/>
        <color indexed="8"/>
        <rFont val="Sakkal Majalla"/>
        <family val="0"/>
      </rPr>
      <t xml:space="preserve"> ( الساعة 10.30 صباحا ) </t>
    </r>
  </si>
  <si>
    <t xml:space="preserve">القاهرة + سوهاج </t>
  </si>
  <si>
    <t>القليوبية + الاسماعيلية +سوهاج+اسوان</t>
  </si>
  <si>
    <t>الغربية + سوهاج +اسوان</t>
  </si>
  <si>
    <t>دمياط + شمال سيناء +اسوان+البحرالاحمر</t>
  </si>
  <si>
    <t>ديوان عام+مديرية الصحة</t>
  </si>
  <si>
    <t>ديوان عام + مديريات الخدمات+(تعليم سوهاج+تضامن اسوان)</t>
  </si>
  <si>
    <t>ديوان عام + مديريات الخدمات عدا(تعليم البحرالاحمر)</t>
  </si>
  <si>
    <t>ديوان عام + مديريات الخدمات+( تعليم اسوان والبحر الاحمر)</t>
  </si>
  <si>
    <t>ديوان عام+مديريات الخدمات (زراعة  تضامن+ تعليم ) عدا اسوان</t>
  </si>
  <si>
    <t>خدمات القاهرة +(خدمات سوهاج+الديوان) عدا الصحة+الشباب+ التعليم</t>
  </si>
  <si>
    <t>ديوان عام + مديريات الخدمات+(صحة وشباب سوهاج+زراعة اسوان)</t>
  </si>
  <si>
    <t xml:space="preserve">عدد الهيئات الرئيسية </t>
  </si>
</sst>
</file>

<file path=xl/styles.xml><?xml version="1.0" encoding="utf-8"?>
<styleSheet xmlns="http://schemas.openxmlformats.org/spreadsheetml/2006/main">
  <numFmts count="2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ج.م.&quot;;\-#,##0\ &quot;ج.م.&quot;"/>
    <numFmt numFmtId="173" formatCode="#,##0\ &quot;ج.م.&quot;;[Red]\-#,##0\ &quot;ج.م.&quot;"/>
    <numFmt numFmtId="174" formatCode="#,##0.00\ &quot;ج.م.&quot;;\-#,##0.00\ &quot;ج.م.&quot;"/>
    <numFmt numFmtId="175" formatCode="#,##0.00\ &quot;ج.م.&quot;;[Red]\-#,##0.00\ &quot;ج.م.&quot;"/>
    <numFmt numFmtId="176" formatCode="_-* #,##0\ &quot;ج.م.&quot;_-;\-* #,##0\ &quot;ج.م.&quot;_-;_-* &quot;-&quot;\ &quot;ج.م.&quot;_-;_-@_-"/>
    <numFmt numFmtId="177" formatCode="_-* #,##0\ _ج_._م_._‏_-;\-* #,##0\ _ج_._م_._‏_-;_-* &quot;-&quot;\ _ج_._م_._‏_-;_-@_-"/>
    <numFmt numFmtId="178" formatCode="_-* #,##0.00\ &quot;ج.م.&quot;_-;\-* #,##0.00\ &quot;ج.م.&quot;_-;_-* &quot;-&quot;??\ &quot;ج.م.&quot;_-;_-@_-"/>
    <numFmt numFmtId="179" formatCode="_-* #,##0.00\ _ج_._م_._‏_-;\-* #,##0.00\ _ج_._م_._‏_-;_-* &quot;-&quot;??\ _ج_._م_._‏_-;_-@_-"/>
    <numFmt numFmtId="180" formatCode="[$-409]d\-mmm\-yy;@"/>
    <numFmt numFmtId="181" formatCode="[$-C01]dd\ mmmm\,\ yyyy"/>
    <numFmt numFmtId="182" formatCode="[$-1010000]d/m/yyyy;@"/>
    <numFmt numFmtId="183" formatCode="yyyy/mm/dd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6"/>
      <color indexed="8"/>
      <name val="Sakkal Majalla"/>
      <family val="0"/>
    </font>
    <font>
      <b/>
      <sz val="12"/>
      <color indexed="8"/>
      <name val="Sakkal Majalla"/>
      <family val="0"/>
    </font>
    <font>
      <b/>
      <sz val="14"/>
      <color indexed="8"/>
      <name val="Sakkal Majalla"/>
      <family val="0"/>
    </font>
    <font>
      <b/>
      <sz val="18"/>
      <color indexed="8"/>
      <name val="Sakkal Majalla"/>
      <family val="0"/>
    </font>
    <font>
      <b/>
      <sz val="11"/>
      <color indexed="8"/>
      <name val="Sakkal Majalla"/>
      <family val="0"/>
    </font>
    <font>
      <b/>
      <sz val="24"/>
      <color indexed="8"/>
      <name val="Sakkal Majalla"/>
      <family val="0"/>
    </font>
    <font>
      <b/>
      <sz val="26"/>
      <color indexed="8"/>
      <name val="Sakkal Majalla"/>
      <family val="0"/>
    </font>
    <font>
      <b/>
      <sz val="22"/>
      <color indexed="8"/>
      <name val="Sakkal Majalla"/>
      <family val="0"/>
    </font>
    <font>
      <b/>
      <u val="single"/>
      <sz val="22"/>
      <color indexed="8"/>
      <name val="Sakkal Majalla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47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5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shrinkToFit="1" readingOrder="2"/>
    </xf>
    <xf numFmtId="0" fontId="4" fillId="33" borderId="10" xfId="0" applyFont="1" applyFill="1" applyBorder="1" applyAlignment="1">
      <alignment horizontal="center" vertical="center" shrinkToFit="1" readingOrder="2"/>
    </xf>
    <xf numFmtId="49" fontId="4" fillId="33" borderId="10" xfId="0" applyNumberFormat="1" applyFont="1" applyFill="1" applyBorder="1" applyAlignment="1">
      <alignment horizontal="center" vertical="center" shrinkToFit="1" readingOrder="2"/>
    </xf>
    <xf numFmtId="49" fontId="3" fillId="0" borderId="0" xfId="0" applyNumberFormat="1" applyFont="1" applyBorder="1" applyAlignment="1">
      <alignment horizontal="center" vertical="center" shrinkToFit="1" readingOrder="2"/>
    </xf>
    <xf numFmtId="0" fontId="3" fillId="0" borderId="11" xfId="0" applyFont="1" applyBorder="1" applyAlignment="1">
      <alignment horizontal="center" vertical="center" shrinkToFit="1" readingOrder="2"/>
    </xf>
    <xf numFmtId="0" fontId="3" fillId="33" borderId="12" xfId="0" applyFont="1" applyFill="1" applyBorder="1" applyAlignment="1">
      <alignment horizontal="center" vertical="center" wrapText="1" shrinkToFit="1" readingOrder="2"/>
    </xf>
    <xf numFmtId="0" fontId="3" fillId="33" borderId="13" xfId="0" applyFont="1" applyFill="1" applyBorder="1" applyAlignment="1">
      <alignment horizontal="center" vertical="center" wrapText="1" shrinkToFit="1" readingOrder="2"/>
    </xf>
    <xf numFmtId="49" fontId="3" fillId="33" borderId="13" xfId="0" applyNumberFormat="1" applyFont="1" applyFill="1" applyBorder="1" applyAlignment="1">
      <alignment horizontal="center" vertical="center" wrapText="1" shrinkToFit="1" readingOrder="2"/>
    </xf>
    <xf numFmtId="0" fontId="3" fillId="33" borderId="14" xfId="0" applyFont="1" applyFill="1" applyBorder="1" applyAlignment="1">
      <alignment horizontal="center" vertical="center" wrapText="1" shrinkToFit="1" readingOrder="2"/>
    </xf>
    <xf numFmtId="0" fontId="3" fillId="33" borderId="15" xfId="0" applyFont="1" applyFill="1" applyBorder="1" applyAlignment="1">
      <alignment horizontal="center" vertical="center" wrapText="1" shrinkToFit="1" readingOrder="2"/>
    </xf>
    <xf numFmtId="0" fontId="3" fillId="0" borderId="0" xfId="0" applyFont="1" applyBorder="1" applyAlignment="1">
      <alignment horizontal="center" vertical="center" wrapText="1" shrinkToFit="1" readingOrder="2"/>
    </xf>
    <xf numFmtId="0" fontId="2" fillId="33" borderId="10" xfId="0" applyFont="1" applyFill="1" applyBorder="1" applyAlignment="1">
      <alignment horizontal="center" vertical="center" shrinkToFit="1" readingOrder="2"/>
    </xf>
    <xf numFmtId="0" fontId="2" fillId="33" borderId="16" xfId="0" applyFont="1" applyFill="1" applyBorder="1" applyAlignment="1">
      <alignment horizontal="center" vertical="center" shrinkToFit="1" readingOrder="2"/>
    </xf>
    <xf numFmtId="0" fontId="3" fillId="0" borderId="0" xfId="0" applyFont="1" applyFill="1" applyBorder="1" applyAlignment="1">
      <alignment horizontal="center" vertical="center" shrinkToFit="1" readingOrder="2"/>
    </xf>
    <xf numFmtId="0" fontId="4" fillId="0" borderId="11" xfId="0" applyFont="1" applyFill="1" applyBorder="1" applyAlignment="1">
      <alignment horizontal="center" vertical="center" shrinkToFit="1" readingOrder="2"/>
    </xf>
    <xf numFmtId="0" fontId="2" fillId="0" borderId="11" xfId="0" applyFont="1" applyFill="1" applyBorder="1" applyAlignment="1">
      <alignment horizontal="center" vertical="center" shrinkToFit="1" readingOrder="2"/>
    </xf>
    <xf numFmtId="182" fontId="4" fillId="0" borderId="11" xfId="0" applyNumberFormat="1" applyFont="1" applyFill="1" applyBorder="1" applyAlignment="1">
      <alignment horizontal="center" vertical="center" shrinkToFit="1" readingOrder="2"/>
    </xf>
    <xf numFmtId="49" fontId="4" fillId="0" borderId="11" xfId="0" applyNumberFormat="1" applyFont="1" applyFill="1" applyBorder="1" applyAlignment="1">
      <alignment horizontal="center" vertical="center" shrinkToFit="1" readingOrder="2"/>
    </xf>
    <xf numFmtId="0" fontId="2" fillId="0" borderId="17" xfId="0" applyFont="1" applyFill="1" applyBorder="1" applyAlignment="1">
      <alignment horizontal="center" vertical="center" shrinkToFit="1" readingOrder="2"/>
    </xf>
    <xf numFmtId="0" fontId="2" fillId="0" borderId="18" xfId="0" applyFont="1" applyFill="1" applyBorder="1" applyAlignment="1">
      <alignment horizontal="center" vertical="center" shrinkToFit="1" readingOrder="2"/>
    </xf>
    <xf numFmtId="49" fontId="4" fillId="0" borderId="19" xfId="0" applyNumberFormat="1" applyFont="1" applyFill="1" applyBorder="1" applyAlignment="1">
      <alignment horizontal="center" vertical="center" shrinkToFit="1" readingOrder="2"/>
    </xf>
    <xf numFmtId="0" fontId="4" fillId="0" borderId="20" xfId="0" applyFont="1" applyFill="1" applyBorder="1" applyAlignment="1">
      <alignment horizontal="center" vertical="center" shrinkToFit="1" readingOrder="2"/>
    </xf>
    <xf numFmtId="182" fontId="4" fillId="0" borderId="19" xfId="0" applyNumberFormat="1" applyFont="1" applyFill="1" applyBorder="1" applyAlignment="1">
      <alignment horizontal="center" vertical="center" shrinkToFit="1" readingOrder="2"/>
    </xf>
    <xf numFmtId="0" fontId="3" fillId="0" borderId="11" xfId="0" applyFont="1" applyFill="1" applyBorder="1" applyAlignment="1">
      <alignment horizontal="center" vertical="center" wrapText="1" readingOrder="2"/>
    </xf>
    <xf numFmtId="0" fontId="6" fillId="0" borderId="11" xfId="0" applyFont="1" applyFill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shrinkToFit="1" readingOrder="2"/>
    </xf>
    <xf numFmtId="0" fontId="2" fillId="33" borderId="12" xfId="0" applyFont="1" applyFill="1" applyBorder="1" applyAlignment="1">
      <alignment horizontal="center" vertical="center" wrapText="1" shrinkToFit="1" readingOrder="2"/>
    </xf>
    <xf numFmtId="0" fontId="2" fillId="33" borderId="14" xfId="0" applyFont="1" applyFill="1" applyBorder="1" applyAlignment="1">
      <alignment horizontal="center" vertical="center" wrapText="1" shrinkToFit="1" readingOrder="2"/>
    </xf>
    <xf numFmtId="0" fontId="2" fillId="0" borderId="21" xfId="0" applyFont="1" applyFill="1" applyBorder="1" applyAlignment="1">
      <alignment horizontal="center" vertical="center" shrinkToFit="1" readingOrder="2"/>
    </xf>
    <xf numFmtId="49" fontId="3" fillId="33" borderId="22" xfId="0" applyNumberFormat="1" applyFont="1" applyFill="1" applyBorder="1" applyAlignment="1">
      <alignment horizontal="center" vertical="center" wrapText="1" shrinkToFit="1" readingOrder="2"/>
    </xf>
    <xf numFmtId="182" fontId="4" fillId="0" borderId="23" xfId="0" applyNumberFormat="1" applyFont="1" applyFill="1" applyBorder="1" applyAlignment="1">
      <alignment horizontal="center" vertical="center" shrinkToFit="1" readingOrder="2"/>
    </xf>
    <xf numFmtId="180" fontId="4" fillId="0" borderId="24" xfId="0" applyNumberFormat="1" applyFont="1" applyFill="1" applyBorder="1" applyAlignment="1">
      <alignment vertical="center" shrinkToFit="1" readingOrder="2"/>
    </xf>
    <xf numFmtId="0" fontId="2" fillId="33" borderId="25" xfId="0" applyFont="1" applyFill="1" applyBorder="1" applyAlignment="1">
      <alignment horizontal="center" vertical="center" shrinkToFit="1" readingOrder="2"/>
    </xf>
    <xf numFmtId="49" fontId="2" fillId="33" borderId="25" xfId="0" applyNumberFormat="1" applyFont="1" applyFill="1" applyBorder="1" applyAlignment="1">
      <alignment horizontal="center" vertical="center" shrinkToFit="1" readingOrder="2"/>
    </xf>
    <xf numFmtId="0" fontId="7" fillId="0" borderId="26" xfId="0" applyFont="1" applyFill="1" applyBorder="1" applyAlignment="1">
      <alignment horizontal="center" vertical="center" shrinkToFit="1" readingOrder="2"/>
    </xf>
    <xf numFmtId="0" fontId="7" fillId="0" borderId="26" xfId="0" applyFont="1" applyFill="1" applyBorder="1" applyAlignment="1">
      <alignment horizontal="center" vertical="center" wrapText="1" readingOrder="2"/>
    </xf>
    <xf numFmtId="0" fontId="7" fillId="0" borderId="27" xfId="0" applyFont="1" applyFill="1" applyBorder="1" applyAlignment="1">
      <alignment horizontal="center" vertical="center" shrinkToFit="1" readingOrder="2"/>
    </xf>
    <xf numFmtId="0" fontId="7" fillId="0" borderId="27" xfId="0" applyFont="1" applyFill="1" applyBorder="1" applyAlignment="1">
      <alignment horizontal="center" vertical="center" wrapText="1" readingOrder="2"/>
    </xf>
    <xf numFmtId="182" fontId="7" fillId="0" borderId="27" xfId="0" applyNumberFormat="1" applyFont="1" applyFill="1" applyBorder="1" applyAlignment="1">
      <alignment horizontal="center" vertical="center" shrinkToFit="1" readingOrder="2"/>
    </xf>
    <xf numFmtId="180" fontId="7" fillId="0" borderId="28" xfId="0" applyNumberFormat="1" applyFont="1" applyFill="1" applyBorder="1" applyAlignment="1">
      <alignment horizontal="center" vertical="center" shrinkToFit="1" readingOrder="2"/>
    </xf>
    <xf numFmtId="0" fontId="7" fillId="0" borderId="29" xfId="0" applyFont="1" applyFill="1" applyBorder="1" applyAlignment="1">
      <alignment horizontal="center" vertical="center" shrinkToFit="1" readingOrder="2"/>
    </xf>
    <xf numFmtId="180" fontId="7" fillId="0" borderId="29" xfId="0" applyNumberFormat="1" applyFont="1" applyFill="1" applyBorder="1" applyAlignment="1">
      <alignment horizontal="center" vertical="center" shrinkToFit="1" readingOrder="2"/>
    </xf>
    <xf numFmtId="0" fontId="8" fillId="33" borderId="30" xfId="0" applyFont="1" applyFill="1" applyBorder="1" applyAlignment="1">
      <alignment horizontal="center" vertical="center" wrapText="1" shrinkToFit="1" readingOrder="2"/>
    </xf>
    <xf numFmtId="49" fontId="8" fillId="33" borderId="30" xfId="0" applyNumberFormat="1" applyFont="1" applyFill="1" applyBorder="1" applyAlignment="1">
      <alignment horizontal="center" vertical="center" wrapText="1" shrinkToFit="1" readingOrder="2"/>
    </xf>
    <xf numFmtId="183" fontId="4" fillId="0" borderId="19" xfId="0" applyNumberFormat="1" applyFont="1" applyFill="1" applyBorder="1" applyAlignment="1">
      <alignment horizontal="right" vertical="center" shrinkToFit="1" readingOrder="2"/>
    </xf>
    <xf numFmtId="183" fontId="4" fillId="0" borderId="19" xfId="0" applyNumberFormat="1" applyFont="1" applyFill="1" applyBorder="1" applyAlignment="1">
      <alignment horizontal="center" vertical="center" shrinkToFit="1" readingOrder="2"/>
    </xf>
    <xf numFmtId="183" fontId="4" fillId="0" borderId="11" xfId="0" applyNumberFormat="1" applyFont="1" applyFill="1" applyBorder="1" applyAlignment="1">
      <alignment horizontal="center" vertical="center" shrinkToFit="1" readingOrder="2"/>
    </xf>
    <xf numFmtId="183" fontId="4" fillId="0" borderId="11" xfId="0" applyNumberFormat="1" applyFont="1" applyFill="1" applyBorder="1" applyAlignment="1">
      <alignment horizontal="right" vertical="center" shrinkToFit="1" readingOrder="2"/>
    </xf>
    <xf numFmtId="183" fontId="4" fillId="0" borderId="19" xfId="0" applyNumberFormat="1" applyFont="1" applyFill="1" applyBorder="1" applyAlignment="1">
      <alignment vertical="center" shrinkToFit="1" readingOrder="2"/>
    </xf>
    <xf numFmtId="0" fontId="4" fillId="0" borderId="19" xfId="0" applyFont="1" applyFill="1" applyBorder="1" applyAlignment="1">
      <alignment horizontal="center" vertical="center" shrinkToFit="1" readingOrder="2"/>
    </xf>
    <xf numFmtId="0" fontId="4" fillId="0" borderId="11" xfId="0" applyFont="1" applyFill="1" applyBorder="1" applyAlignment="1">
      <alignment horizontal="right" vertical="center" shrinkToFit="1" readingOrder="2"/>
    </xf>
    <xf numFmtId="183" fontId="4" fillId="0" borderId="17" xfId="0" applyNumberFormat="1" applyFont="1" applyFill="1" applyBorder="1" applyAlignment="1">
      <alignment horizontal="center" vertical="center" shrinkToFit="1" readingOrder="2"/>
    </xf>
    <xf numFmtId="183" fontId="4" fillId="0" borderId="31" xfId="0" applyNumberFormat="1" applyFont="1" applyFill="1" applyBorder="1" applyAlignment="1">
      <alignment horizontal="center" vertical="center" shrinkToFit="1" readingOrder="2"/>
    </xf>
    <xf numFmtId="0" fontId="0" fillId="0" borderId="0" xfId="0" applyAlignment="1">
      <alignment horizontal="center"/>
    </xf>
    <xf numFmtId="0" fontId="42" fillId="0" borderId="11" xfId="0" applyFont="1" applyBorder="1" applyAlignment="1">
      <alignment horizontal="center" vertical="center" readingOrder="2"/>
    </xf>
    <xf numFmtId="0" fontId="4" fillId="0" borderId="32" xfId="0" applyFont="1" applyFill="1" applyBorder="1" applyAlignment="1">
      <alignment horizontal="center" vertical="center" shrinkToFit="1" readingOrder="2"/>
    </xf>
    <xf numFmtId="183" fontId="4" fillId="0" borderId="32" xfId="0" applyNumberFormat="1" applyFont="1" applyFill="1" applyBorder="1" applyAlignment="1">
      <alignment horizontal="center" vertical="center" shrinkToFit="1" readingOrder="2"/>
    </xf>
    <xf numFmtId="183" fontId="4" fillId="0" borderId="33" xfId="0" applyNumberFormat="1" applyFont="1" applyFill="1" applyBorder="1" applyAlignment="1">
      <alignment horizontal="center" vertical="center" shrinkToFit="1" readingOrder="2"/>
    </xf>
    <xf numFmtId="0" fontId="42" fillId="0" borderId="19" xfId="0" applyFont="1" applyBorder="1" applyAlignment="1">
      <alignment horizontal="center" vertical="center" readingOrder="2"/>
    </xf>
    <xf numFmtId="0" fontId="42" fillId="0" borderId="32" xfId="0" applyFont="1" applyBorder="1" applyAlignment="1">
      <alignment horizontal="center" vertical="center" readingOrder="2"/>
    </xf>
    <xf numFmtId="0" fontId="42" fillId="0" borderId="17" xfId="0" applyFont="1" applyBorder="1" applyAlignment="1">
      <alignment horizontal="center" vertical="center" readingOrder="2"/>
    </xf>
    <xf numFmtId="0" fontId="42" fillId="0" borderId="11" xfId="0" applyFont="1" applyBorder="1" applyAlignment="1">
      <alignment horizontal="center" readingOrder="2"/>
    </xf>
    <xf numFmtId="0" fontId="42" fillId="0" borderId="19" xfId="0" applyFont="1" applyBorder="1" applyAlignment="1">
      <alignment horizontal="center" readingOrder="2"/>
    </xf>
    <xf numFmtId="0" fontId="42" fillId="0" borderId="31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42" fillId="0" borderId="18" xfId="0" applyFont="1" applyBorder="1" applyAlignment="1">
      <alignment horizontal="center" vertical="center" readingOrder="2"/>
    </xf>
    <xf numFmtId="0" fontId="42" fillId="0" borderId="34" xfId="0" applyFont="1" applyBorder="1" applyAlignment="1">
      <alignment horizontal="center" vertical="center" readingOrder="2"/>
    </xf>
    <xf numFmtId="0" fontId="42" fillId="0" borderId="35" xfId="0" applyFont="1" applyBorder="1" applyAlignment="1">
      <alignment horizontal="center" vertical="center" readingOrder="2"/>
    </xf>
    <xf numFmtId="0" fontId="42" fillId="0" borderId="33" xfId="0" applyFont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vertical="center" wrapText="1" shrinkToFit="1" readingOrder="2"/>
    </xf>
    <xf numFmtId="0" fontId="3" fillId="33" borderId="37" xfId="0" applyFont="1" applyFill="1" applyBorder="1" applyAlignment="1">
      <alignment horizontal="center" vertical="center" wrapText="1" shrinkToFit="1" readingOrder="2"/>
    </xf>
    <xf numFmtId="49" fontId="3" fillId="33" borderId="37" xfId="0" applyNumberFormat="1" applyFont="1" applyFill="1" applyBorder="1" applyAlignment="1">
      <alignment horizontal="center" vertical="center" wrapText="1" shrinkToFit="1" readingOrder="2"/>
    </xf>
    <xf numFmtId="0" fontId="3" fillId="33" borderId="38" xfId="0" applyFont="1" applyFill="1" applyBorder="1" applyAlignment="1">
      <alignment horizontal="center" vertical="center" wrapText="1" shrinkToFit="1" readingOrder="2"/>
    </xf>
    <xf numFmtId="0" fontId="3" fillId="33" borderId="39" xfId="0" applyFont="1" applyFill="1" applyBorder="1" applyAlignment="1">
      <alignment horizontal="center" vertical="center" wrapText="1" shrinkToFit="1" readingOrder="2"/>
    </xf>
    <xf numFmtId="0" fontId="42" fillId="15" borderId="37" xfId="0" applyFont="1" applyFill="1" applyBorder="1" applyAlignment="1">
      <alignment horizontal="center" vertical="center" readingOrder="2"/>
    </xf>
    <xf numFmtId="0" fontId="0" fillId="0" borderId="37" xfId="0" applyBorder="1" applyAlignment="1">
      <alignment vertical="center"/>
    </xf>
    <xf numFmtId="0" fontId="44" fillId="15" borderId="37" xfId="0" applyFont="1" applyFill="1" applyBorder="1" applyAlignment="1">
      <alignment vertical="center"/>
    </xf>
    <xf numFmtId="0" fontId="0" fillId="15" borderId="37" xfId="0" applyFill="1" applyBorder="1" applyAlignment="1">
      <alignment vertical="center"/>
    </xf>
    <xf numFmtId="0" fontId="42" fillId="15" borderId="37" xfId="0" applyFont="1" applyFill="1" applyBorder="1" applyAlignment="1">
      <alignment horizontal="center" vertical="center" readingOrder="2"/>
    </xf>
    <xf numFmtId="0" fontId="0" fillId="15" borderId="37" xfId="0" applyFill="1" applyBorder="1" applyAlignment="1">
      <alignment horizontal="center" vertical="center" readingOrder="2"/>
    </xf>
    <xf numFmtId="0" fontId="0" fillId="15" borderId="39" xfId="0" applyFill="1" applyBorder="1" applyAlignment="1">
      <alignment horizontal="center" vertical="center" readingOrder="2"/>
    </xf>
    <xf numFmtId="0" fontId="3" fillId="33" borderId="40" xfId="0" applyFont="1" applyFill="1" applyBorder="1" applyAlignment="1">
      <alignment horizontal="center" vertical="center" shrinkToFit="1" readingOrder="2"/>
    </xf>
    <xf numFmtId="0" fontId="42" fillId="0" borderId="41" xfId="0" applyFont="1" applyBorder="1" applyAlignment="1">
      <alignment horizontal="center" vertical="center" readingOrder="1"/>
    </xf>
    <xf numFmtId="0" fontId="42" fillId="0" borderId="23" xfId="0" applyFont="1" applyBorder="1" applyAlignment="1">
      <alignment horizontal="center" readingOrder="1"/>
    </xf>
    <xf numFmtId="0" fontId="42" fillId="0" borderId="42" xfId="0" applyFont="1" applyBorder="1" applyAlignment="1">
      <alignment horizontal="center" readingOrder="1"/>
    </xf>
    <xf numFmtId="0" fontId="6" fillId="0" borderId="23" xfId="0" applyFont="1" applyFill="1" applyBorder="1" applyAlignment="1">
      <alignment horizontal="center" vertical="center" shrinkToFit="1" readingOrder="2"/>
    </xf>
    <xf numFmtId="0" fontId="6" fillId="0" borderId="24" xfId="0" applyFont="1" applyFill="1" applyBorder="1" applyAlignment="1">
      <alignment horizontal="center" vertical="center" shrinkToFit="1" readingOrder="2"/>
    </xf>
    <xf numFmtId="0" fontId="0" fillId="15" borderId="40" xfId="0" applyFill="1" applyBorder="1" applyAlignment="1">
      <alignment horizontal="center" vertical="center"/>
    </xf>
    <xf numFmtId="0" fontId="42" fillId="0" borderId="43" xfId="0" applyFont="1" applyBorder="1" applyAlignment="1">
      <alignment horizontal="center" vertical="center" readingOrder="2"/>
    </xf>
    <xf numFmtId="0" fontId="42" fillId="15" borderId="39" xfId="0" applyFont="1" applyFill="1" applyBorder="1" applyAlignment="1">
      <alignment horizontal="center" vertical="center" readingOrder="2"/>
    </xf>
    <xf numFmtId="0" fontId="2" fillId="0" borderId="19" xfId="0" applyFont="1" applyFill="1" applyBorder="1" applyAlignment="1">
      <alignment horizontal="center" vertical="center" shrinkToFit="1" readingOrder="2"/>
    </xf>
    <xf numFmtId="0" fontId="2" fillId="0" borderId="32" xfId="0" applyFont="1" applyFill="1" applyBorder="1" applyAlignment="1">
      <alignment horizontal="center" vertical="center" shrinkToFit="1" readingOrder="2"/>
    </xf>
    <xf numFmtId="0" fontId="4" fillId="0" borderId="19" xfId="0" applyFont="1" applyFill="1" applyBorder="1" applyAlignment="1">
      <alignment horizontal="center" vertical="center" shrinkToFit="1" readingOrder="2"/>
    </xf>
    <xf numFmtId="0" fontId="4" fillId="0" borderId="32" xfId="0" applyFont="1" applyFill="1" applyBorder="1" applyAlignment="1">
      <alignment horizontal="center" vertical="center" shrinkToFit="1" readingOrder="2"/>
    </xf>
    <xf numFmtId="183" fontId="4" fillId="0" borderId="19" xfId="0" applyNumberFormat="1" applyFont="1" applyFill="1" applyBorder="1" applyAlignment="1">
      <alignment horizontal="center" vertical="center" shrinkToFit="1" readingOrder="2"/>
    </xf>
    <xf numFmtId="183" fontId="4" fillId="0" borderId="32" xfId="0" applyNumberFormat="1" applyFont="1" applyFill="1" applyBorder="1" applyAlignment="1">
      <alignment horizontal="center" vertical="center" shrinkToFit="1" readingOrder="2"/>
    </xf>
    <xf numFmtId="0" fontId="5" fillId="0" borderId="0" xfId="0" applyFont="1" applyBorder="1" applyAlignment="1">
      <alignment horizontal="right" vertical="center" shrinkToFit="1" readingOrder="2"/>
    </xf>
    <xf numFmtId="0" fontId="2" fillId="0" borderId="0" xfId="0" applyFont="1" applyBorder="1" applyAlignment="1">
      <alignment horizontal="center" vertical="center" shrinkToFit="1" readingOrder="2"/>
    </xf>
    <xf numFmtId="183" fontId="4" fillId="0" borderId="19" xfId="0" applyNumberFormat="1" applyFont="1" applyFill="1" applyBorder="1" applyAlignment="1">
      <alignment horizontal="right" vertical="center" shrinkToFit="1" readingOrder="2"/>
    </xf>
    <xf numFmtId="183" fontId="4" fillId="0" borderId="32" xfId="0" applyNumberFormat="1" applyFont="1" applyFill="1" applyBorder="1" applyAlignment="1">
      <alignment horizontal="right" vertical="center" shrinkToFit="1" readingOrder="2"/>
    </xf>
    <xf numFmtId="0" fontId="4" fillId="33" borderId="44" xfId="0" applyFont="1" applyFill="1" applyBorder="1" applyAlignment="1">
      <alignment horizontal="center" vertical="center" shrinkToFit="1" readingOrder="2"/>
    </xf>
    <xf numFmtId="0" fontId="4" fillId="33" borderId="45" xfId="0" applyFont="1" applyFill="1" applyBorder="1" applyAlignment="1">
      <alignment horizontal="center" vertical="center" shrinkToFit="1" readingOrder="2"/>
    </xf>
    <xf numFmtId="0" fontId="4" fillId="33" borderId="46" xfId="0" applyFont="1" applyFill="1" applyBorder="1" applyAlignment="1">
      <alignment horizontal="center" vertical="center" shrinkToFit="1" readingOrder="2"/>
    </xf>
    <xf numFmtId="0" fontId="4" fillId="0" borderId="47" xfId="0" applyFont="1" applyFill="1" applyBorder="1" applyAlignment="1">
      <alignment horizontal="center" vertical="center" shrinkToFit="1" readingOrder="2"/>
    </xf>
    <xf numFmtId="0" fontId="4" fillId="0" borderId="48" xfId="0" applyFont="1" applyFill="1" applyBorder="1" applyAlignment="1">
      <alignment horizontal="center" vertical="center" shrinkToFit="1" readingOrder="2"/>
    </xf>
    <xf numFmtId="0" fontId="4" fillId="0" borderId="49" xfId="0" applyFont="1" applyFill="1" applyBorder="1" applyAlignment="1">
      <alignment horizontal="center" vertical="center" shrinkToFit="1" readingOrder="2"/>
    </xf>
    <xf numFmtId="0" fontId="2" fillId="0" borderId="35" xfId="0" applyFont="1" applyFill="1" applyBorder="1" applyAlignment="1">
      <alignment horizontal="center" vertical="center" shrinkToFit="1" readingOrder="2"/>
    </xf>
    <xf numFmtId="0" fontId="2" fillId="0" borderId="34" xfId="0" applyFont="1" applyFill="1" applyBorder="1" applyAlignment="1">
      <alignment horizontal="center" vertical="center" shrinkToFit="1" readingOrder="2"/>
    </xf>
    <xf numFmtId="0" fontId="42" fillId="0" borderId="35" xfId="0" applyFont="1" applyBorder="1" applyAlignment="1">
      <alignment horizontal="center" vertical="center" readingOrder="2"/>
    </xf>
    <xf numFmtId="0" fontId="42" fillId="0" borderId="34" xfId="0" applyFont="1" applyBorder="1" applyAlignment="1">
      <alignment horizontal="center" vertical="center" readingOrder="2"/>
    </xf>
    <xf numFmtId="0" fontId="42" fillId="0" borderId="19" xfId="0" applyFont="1" applyBorder="1" applyAlignment="1">
      <alignment horizontal="center" vertical="center" readingOrder="2"/>
    </xf>
    <xf numFmtId="0" fontId="42" fillId="0" borderId="32" xfId="0" applyFont="1" applyBorder="1" applyAlignment="1">
      <alignment horizontal="center" vertical="center" readingOrder="2"/>
    </xf>
    <xf numFmtId="0" fontId="6" fillId="0" borderId="31" xfId="0" applyFont="1" applyFill="1" applyBorder="1" applyAlignment="1">
      <alignment horizontal="center" vertical="center" shrinkToFit="1" readingOrder="2"/>
    </xf>
    <xf numFmtId="0" fontId="6" fillId="0" borderId="33" xfId="0" applyFont="1" applyFill="1" applyBorder="1" applyAlignment="1">
      <alignment horizontal="center" vertical="center" shrinkToFit="1" readingOrder="2"/>
    </xf>
    <xf numFmtId="183" fontId="4" fillId="0" borderId="31" xfId="0" applyNumberFormat="1" applyFont="1" applyFill="1" applyBorder="1" applyAlignment="1">
      <alignment horizontal="center" vertical="center" shrinkToFit="1" readingOrder="2"/>
    </xf>
    <xf numFmtId="183" fontId="4" fillId="0" borderId="33" xfId="0" applyNumberFormat="1" applyFont="1" applyFill="1" applyBorder="1" applyAlignment="1">
      <alignment horizontal="center" vertical="center" shrinkToFit="1" readingOrder="2"/>
    </xf>
    <xf numFmtId="0" fontId="2" fillId="0" borderId="31" xfId="0" applyFont="1" applyFill="1" applyBorder="1" applyAlignment="1">
      <alignment horizontal="center" vertical="center" shrinkToFit="1" readingOrder="2"/>
    </xf>
    <xf numFmtId="0" fontId="2" fillId="0" borderId="33" xfId="0" applyFont="1" applyFill="1" applyBorder="1" applyAlignment="1">
      <alignment horizontal="center" vertical="center" shrinkToFit="1" readingOrder="2"/>
    </xf>
    <xf numFmtId="0" fontId="4" fillId="33" borderId="36" xfId="0" applyFont="1" applyFill="1" applyBorder="1" applyAlignment="1">
      <alignment horizontal="center" vertical="center" shrinkToFit="1" readingOrder="2"/>
    </xf>
    <xf numFmtId="0" fontId="4" fillId="33" borderId="37" xfId="0" applyFont="1" applyFill="1" applyBorder="1" applyAlignment="1">
      <alignment horizontal="center" vertical="center" shrinkToFit="1" readingOrder="2"/>
    </xf>
    <xf numFmtId="0" fontId="42" fillId="0" borderId="43" xfId="0" applyFont="1" applyBorder="1" applyAlignment="1">
      <alignment horizontal="center" vertical="center" readingOrder="2"/>
    </xf>
    <xf numFmtId="0" fontId="6" fillId="0" borderId="24" xfId="0" applyFont="1" applyFill="1" applyBorder="1" applyAlignment="1">
      <alignment horizontal="center" vertical="center" shrinkToFit="1" readingOrder="2"/>
    </xf>
    <xf numFmtId="0" fontId="6" fillId="0" borderId="42" xfId="0" applyFont="1" applyFill="1" applyBorder="1" applyAlignment="1">
      <alignment horizontal="center" vertical="center" shrinkToFit="1" readingOrder="2"/>
    </xf>
    <xf numFmtId="0" fontId="6" fillId="0" borderId="41" xfId="0" applyFont="1" applyFill="1" applyBorder="1" applyAlignment="1">
      <alignment horizontal="center" vertical="center" shrinkToFit="1" readingOrder="2"/>
    </xf>
    <xf numFmtId="0" fontId="4" fillId="0" borderId="50" xfId="0" applyFont="1" applyFill="1" applyBorder="1" applyAlignment="1">
      <alignment horizontal="center" vertical="center" shrinkToFit="1" readingOrder="2"/>
    </xf>
    <xf numFmtId="182" fontId="4" fillId="0" borderId="19" xfId="0" applyNumberFormat="1" applyFont="1" applyFill="1" applyBorder="1" applyAlignment="1">
      <alignment horizontal="center" vertical="center" shrinkToFit="1" readingOrder="2"/>
    </xf>
    <xf numFmtId="182" fontId="4" fillId="0" borderId="32" xfId="0" applyNumberFormat="1" applyFont="1" applyFill="1" applyBorder="1" applyAlignment="1">
      <alignment horizontal="center" vertical="center" shrinkToFit="1" readingOrder="2"/>
    </xf>
    <xf numFmtId="49" fontId="4" fillId="0" borderId="19" xfId="0" applyNumberFormat="1" applyFont="1" applyFill="1" applyBorder="1" applyAlignment="1">
      <alignment horizontal="center" vertical="center" shrinkToFit="1" readingOrder="2"/>
    </xf>
    <xf numFmtId="49" fontId="4" fillId="0" borderId="32" xfId="0" applyNumberFormat="1" applyFont="1" applyFill="1" applyBorder="1" applyAlignment="1">
      <alignment horizontal="center" vertical="center" shrinkToFit="1" readingOrder="2"/>
    </xf>
    <xf numFmtId="0" fontId="7" fillId="0" borderId="28" xfId="0" applyFont="1" applyFill="1" applyBorder="1" applyAlignment="1">
      <alignment horizontal="center" vertical="center" shrinkToFit="1" readingOrder="2"/>
    </xf>
    <xf numFmtId="0" fontId="7" fillId="0" borderId="26" xfId="0" applyFont="1" applyFill="1" applyBorder="1" applyAlignment="1">
      <alignment horizontal="center" vertical="center" shrinkToFit="1" readingOrder="2"/>
    </xf>
    <xf numFmtId="180" fontId="4" fillId="0" borderId="24" xfId="0" applyNumberFormat="1" applyFont="1" applyFill="1" applyBorder="1" applyAlignment="1">
      <alignment horizontal="center" vertical="center" shrinkToFit="1" readingOrder="2"/>
    </xf>
    <xf numFmtId="180" fontId="4" fillId="0" borderId="41" xfId="0" applyNumberFormat="1" applyFont="1" applyFill="1" applyBorder="1" applyAlignment="1">
      <alignment horizontal="center" vertical="center" shrinkToFit="1" readingOrder="2"/>
    </xf>
    <xf numFmtId="0" fontId="9" fillId="0" borderId="0" xfId="0" applyFont="1" applyBorder="1" applyAlignment="1">
      <alignment horizontal="center" vertical="center" shrinkToFit="1" readingOrder="2"/>
    </xf>
    <xf numFmtId="0" fontId="9" fillId="0" borderId="0" xfId="0" applyFont="1" applyBorder="1" applyAlignment="1">
      <alignment horizontal="center" vertical="center" wrapText="1" shrinkToFit="1" readingOrder="2"/>
    </xf>
    <xf numFmtId="182" fontId="7" fillId="0" borderId="51" xfId="0" applyNumberFormat="1" applyFont="1" applyFill="1" applyBorder="1" applyAlignment="1">
      <alignment horizontal="center" vertical="center" shrinkToFit="1" readingOrder="2"/>
    </xf>
    <xf numFmtId="182" fontId="7" fillId="0" borderId="26" xfId="0" applyNumberFormat="1" applyFont="1" applyFill="1" applyBorder="1" applyAlignment="1">
      <alignment horizontal="center" vertical="center" shrinkToFit="1" readingOrder="2"/>
    </xf>
    <xf numFmtId="182" fontId="4" fillId="0" borderId="24" xfId="0" applyNumberFormat="1" applyFont="1" applyFill="1" applyBorder="1" applyAlignment="1">
      <alignment horizontal="center" vertical="center" shrinkToFit="1" readingOrder="2"/>
    </xf>
    <xf numFmtId="182" fontId="4" fillId="0" borderId="41" xfId="0" applyNumberFormat="1" applyFont="1" applyFill="1" applyBorder="1" applyAlignment="1">
      <alignment horizontal="center" vertical="center" shrinkToFit="1" readingOrder="2"/>
    </xf>
    <xf numFmtId="0" fontId="2" fillId="33" borderId="44" xfId="0" applyFont="1" applyFill="1" applyBorder="1" applyAlignment="1">
      <alignment horizontal="center" vertical="center" shrinkToFit="1" readingOrder="2"/>
    </xf>
    <xf numFmtId="0" fontId="2" fillId="33" borderId="45" xfId="0" applyFont="1" applyFill="1" applyBorder="1" applyAlignment="1">
      <alignment horizontal="center" vertical="center" shrinkToFit="1" readingOrder="2"/>
    </xf>
    <xf numFmtId="0" fontId="2" fillId="33" borderId="52" xfId="0" applyFont="1" applyFill="1" applyBorder="1" applyAlignment="1">
      <alignment horizontal="center" vertical="center" shrinkToFit="1" readingOrder="2"/>
    </xf>
    <xf numFmtId="0" fontId="2" fillId="0" borderId="47" xfId="0" applyFont="1" applyFill="1" applyBorder="1" applyAlignment="1">
      <alignment horizontal="center" vertical="center" shrinkToFit="1" readingOrder="2"/>
    </xf>
    <xf numFmtId="0" fontId="2" fillId="0" borderId="48" xfId="0" applyFont="1" applyFill="1" applyBorder="1" applyAlignment="1">
      <alignment horizontal="center" vertical="center" shrinkToFit="1" readingOrder="2"/>
    </xf>
    <xf numFmtId="0" fontId="2" fillId="0" borderId="49" xfId="0" applyFont="1" applyFill="1" applyBorder="1" applyAlignment="1">
      <alignment horizontal="center" vertical="center" shrinkToFi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rightToLeft="1" view="pageBreakPreview" zoomScale="78" zoomScaleSheetLayoutView="78" zoomScalePageLayoutView="0" workbookViewId="0" topLeftCell="A1">
      <selection activeCell="A21" sqref="A21:C21"/>
    </sheetView>
  </sheetViews>
  <sheetFormatPr defaultColWidth="9.125" defaultRowHeight="14.25"/>
  <cols>
    <col min="1" max="1" width="8.125" style="1" customWidth="1"/>
    <col min="2" max="2" width="6.625" style="1" customWidth="1"/>
    <col min="3" max="3" width="18.00390625" style="1" customWidth="1"/>
    <col min="4" max="4" width="9.125" style="1" customWidth="1"/>
    <col min="5" max="5" width="19.125" style="1" customWidth="1"/>
    <col min="6" max="6" width="14.625" style="4" customWidth="1"/>
    <col min="7" max="8" width="13.75390625" style="4" bestFit="1" customWidth="1"/>
    <col min="9" max="10" width="14.625" style="4" hidden="1" customWidth="1"/>
    <col min="11" max="11" width="13.75390625" style="4" bestFit="1" customWidth="1"/>
    <col min="12" max="16" width="8.375" style="1" customWidth="1"/>
    <col min="17" max="17" width="8.375" style="5" customWidth="1"/>
    <col min="18" max="16384" width="9.125" style="1" customWidth="1"/>
  </cols>
  <sheetData>
    <row r="1" spans="1:17" ht="20.25">
      <c r="A1" s="98" t="s">
        <v>72</v>
      </c>
      <c r="B1" s="98"/>
      <c r="C1" s="98"/>
      <c r="D1" s="98"/>
      <c r="Q1" s="1"/>
    </row>
    <row r="2" spans="1:17" ht="26.25" customHeight="1" thickBot="1">
      <c r="A2" s="98" t="s">
        <v>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1" customFormat="1" ht="80.25" customHeight="1">
      <c r="A3" s="6" t="s">
        <v>10</v>
      </c>
      <c r="B3" s="7" t="s">
        <v>1</v>
      </c>
      <c r="C3" s="7" t="s">
        <v>31</v>
      </c>
      <c r="D3" s="7" t="s">
        <v>2</v>
      </c>
      <c r="E3" s="7" t="s">
        <v>30</v>
      </c>
      <c r="F3" s="8" t="s">
        <v>57</v>
      </c>
      <c r="G3" s="8" t="s">
        <v>58</v>
      </c>
      <c r="H3" s="8" t="s">
        <v>73</v>
      </c>
      <c r="I3" s="8" t="s">
        <v>60</v>
      </c>
      <c r="J3" s="8" t="s">
        <v>61</v>
      </c>
      <c r="K3" s="8" t="s">
        <v>62</v>
      </c>
      <c r="L3" s="7" t="s">
        <v>3</v>
      </c>
      <c r="M3" s="7" t="s">
        <v>90</v>
      </c>
      <c r="N3" s="7" t="s">
        <v>6</v>
      </c>
      <c r="O3" s="7" t="s">
        <v>7</v>
      </c>
      <c r="P3" s="9" t="s">
        <v>8</v>
      </c>
      <c r="Q3" s="10" t="s">
        <v>9</v>
      </c>
    </row>
    <row r="4" spans="1:17" s="14" customFormat="1" ht="44.25" customHeight="1">
      <c r="A4" s="104" t="s">
        <v>11</v>
      </c>
      <c r="B4" s="15">
        <v>1</v>
      </c>
      <c r="C4" s="15" t="s">
        <v>32</v>
      </c>
      <c r="D4" s="16">
        <f aca="true" t="shared" si="0" ref="D4:D20">L4</f>
        <v>99</v>
      </c>
      <c r="E4" s="24" t="s">
        <v>53</v>
      </c>
      <c r="F4" s="99">
        <v>43040</v>
      </c>
      <c r="G4" s="95">
        <v>43048</v>
      </c>
      <c r="H4" s="47">
        <v>43058</v>
      </c>
      <c r="I4" s="47" t="s">
        <v>13</v>
      </c>
      <c r="J4" s="47" t="s">
        <v>14</v>
      </c>
      <c r="K4" s="47" t="s">
        <v>15</v>
      </c>
      <c r="L4" s="16">
        <f aca="true" t="shared" si="1" ref="L4:L20">M4+N4</f>
        <v>99</v>
      </c>
      <c r="M4" s="16">
        <v>11</v>
      </c>
      <c r="N4" s="16">
        <v>88</v>
      </c>
      <c r="O4" s="16">
        <f aca="true" t="shared" si="2" ref="O4:O20">M4*5</f>
        <v>55</v>
      </c>
      <c r="P4" s="19">
        <f aca="true" t="shared" si="3" ref="P4:P20">N4*4</f>
        <v>352</v>
      </c>
      <c r="Q4" s="20">
        <f aca="true" t="shared" si="4" ref="Q4:Q20">O4+P4</f>
        <v>407</v>
      </c>
    </row>
    <row r="5" spans="1:17" s="14" customFormat="1" ht="44.25" customHeight="1">
      <c r="A5" s="104"/>
      <c r="B5" s="15">
        <v>2</v>
      </c>
      <c r="C5" s="15" t="s">
        <v>33</v>
      </c>
      <c r="D5" s="16">
        <f t="shared" si="0"/>
        <v>100</v>
      </c>
      <c r="E5" s="25" t="s">
        <v>55</v>
      </c>
      <c r="F5" s="100"/>
      <c r="G5" s="96"/>
      <c r="H5" s="47">
        <v>43058</v>
      </c>
      <c r="I5" s="47" t="s">
        <v>14</v>
      </c>
      <c r="J5" s="47" t="s">
        <v>15</v>
      </c>
      <c r="K5" s="47" t="s">
        <v>16</v>
      </c>
      <c r="L5" s="16">
        <f t="shared" si="1"/>
        <v>100</v>
      </c>
      <c r="M5" s="16">
        <v>13</v>
      </c>
      <c r="N5" s="16">
        <v>87</v>
      </c>
      <c r="O5" s="16">
        <f t="shared" si="2"/>
        <v>65</v>
      </c>
      <c r="P5" s="19">
        <f t="shared" si="3"/>
        <v>348</v>
      </c>
      <c r="Q5" s="20">
        <f t="shared" si="4"/>
        <v>413</v>
      </c>
    </row>
    <row r="6" spans="1:17" s="14" customFormat="1" ht="37.5" customHeight="1">
      <c r="A6" s="104"/>
      <c r="B6" s="15">
        <v>3</v>
      </c>
      <c r="C6" s="15" t="s">
        <v>41</v>
      </c>
      <c r="D6" s="16">
        <f t="shared" si="0"/>
        <v>77</v>
      </c>
      <c r="E6" s="15" t="s">
        <v>54</v>
      </c>
      <c r="F6" s="48">
        <v>43046</v>
      </c>
      <c r="G6" s="47">
        <v>43058</v>
      </c>
      <c r="H6" s="47" t="s">
        <v>14</v>
      </c>
      <c r="I6" s="47" t="s">
        <v>15</v>
      </c>
      <c r="J6" s="47" t="s">
        <v>16</v>
      </c>
      <c r="K6" s="47" t="s">
        <v>17</v>
      </c>
      <c r="L6" s="16">
        <f t="shared" si="1"/>
        <v>77</v>
      </c>
      <c r="M6" s="16">
        <v>24</v>
      </c>
      <c r="N6" s="16">
        <v>53</v>
      </c>
      <c r="O6" s="16">
        <f t="shared" si="2"/>
        <v>120</v>
      </c>
      <c r="P6" s="19">
        <f t="shared" si="3"/>
        <v>212</v>
      </c>
      <c r="Q6" s="20">
        <f t="shared" si="4"/>
        <v>332</v>
      </c>
    </row>
    <row r="7" spans="1:17" s="14" customFormat="1" ht="37.5" customHeight="1">
      <c r="A7" s="104"/>
      <c r="B7" s="15">
        <v>4</v>
      </c>
      <c r="C7" s="15" t="s">
        <v>44</v>
      </c>
      <c r="D7" s="16">
        <f t="shared" si="0"/>
        <v>77</v>
      </c>
      <c r="E7" s="15" t="s">
        <v>54</v>
      </c>
      <c r="F7" s="48" t="s">
        <v>45</v>
      </c>
      <c r="G7" s="47" t="s">
        <v>13</v>
      </c>
      <c r="H7" s="47" t="s">
        <v>15</v>
      </c>
      <c r="I7" s="47" t="s">
        <v>16</v>
      </c>
      <c r="J7" s="47" t="s">
        <v>17</v>
      </c>
      <c r="K7" s="47" t="s">
        <v>18</v>
      </c>
      <c r="L7" s="16">
        <f t="shared" si="1"/>
        <v>77</v>
      </c>
      <c r="M7" s="16">
        <v>24</v>
      </c>
      <c r="N7" s="16">
        <v>53</v>
      </c>
      <c r="O7" s="16">
        <f t="shared" si="2"/>
        <v>120</v>
      </c>
      <c r="P7" s="19">
        <f t="shared" si="3"/>
        <v>212</v>
      </c>
      <c r="Q7" s="20">
        <f t="shared" si="4"/>
        <v>332</v>
      </c>
    </row>
    <row r="8" spans="1:17" s="14" customFormat="1" ht="37.5" customHeight="1">
      <c r="A8" s="104"/>
      <c r="B8" s="15">
        <v>5</v>
      </c>
      <c r="C8" s="15" t="s">
        <v>34</v>
      </c>
      <c r="D8" s="16">
        <f t="shared" si="0"/>
        <v>86</v>
      </c>
      <c r="E8" s="15" t="s">
        <v>54</v>
      </c>
      <c r="F8" s="48" t="s">
        <v>46</v>
      </c>
      <c r="G8" s="47" t="s">
        <v>14</v>
      </c>
      <c r="H8" s="47" t="s">
        <v>16</v>
      </c>
      <c r="I8" s="47" t="s">
        <v>17</v>
      </c>
      <c r="J8" s="47" t="s">
        <v>18</v>
      </c>
      <c r="K8" s="47" t="s">
        <v>19</v>
      </c>
      <c r="L8" s="16">
        <f t="shared" si="1"/>
        <v>86</v>
      </c>
      <c r="M8" s="16">
        <v>12</v>
      </c>
      <c r="N8" s="16">
        <v>74</v>
      </c>
      <c r="O8" s="16">
        <f t="shared" si="2"/>
        <v>60</v>
      </c>
      <c r="P8" s="19">
        <f t="shared" si="3"/>
        <v>296</v>
      </c>
      <c r="Q8" s="20">
        <f t="shared" si="4"/>
        <v>356</v>
      </c>
    </row>
    <row r="9" spans="1:17" s="14" customFormat="1" ht="37.5" customHeight="1">
      <c r="A9" s="104" t="s">
        <v>0</v>
      </c>
      <c r="B9" s="15">
        <v>6</v>
      </c>
      <c r="C9" s="15" t="s">
        <v>35</v>
      </c>
      <c r="D9" s="16">
        <f t="shared" si="0"/>
        <v>100</v>
      </c>
      <c r="E9" s="15" t="s">
        <v>54</v>
      </c>
      <c r="F9" s="45" t="s">
        <v>47</v>
      </c>
      <c r="G9" s="49" t="s">
        <v>15</v>
      </c>
      <c r="H9" s="47" t="s">
        <v>17</v>
      </c>
      <c r="I9" s="47" t="s">
        <v>18</v>
      </c>
      <c r="J9" s="47" t="s">
        <v>19</v>
      </c>
      <c r="K9" s="47" t="s">
        <v>20</v>
      </c>
      <c r="L9" s="16">
        <f t="shared" si="1"/>
        <v>100</v>
      </c>
      <c r="M9" s="16">
        <v>24</v>
      </c>
      <c r="N9" s="16">
        <v>76</v>
      </c>
      <c r="O9" s="16">
        <f t="shared" si="2"/>
        <v>120</v>
      </c>
      <c r="P9" s="19">
        <f t="shared" si="3"/>
        <v>304</v>
      </c>
      <c r="Q9" s="20">
        <f t="shared" si="4"/>
        <v>424</v>
      </c>
    </row>
    <row r="10" spans="1:17" s="14" customFormat="1" ht="37.5" customHeight="1">
      <c r="A10" s="104"/>
      <c r="B10" s="15">
        <v>7</v>
      </c>
      <c r="C10" s="15" t="s">
        <v>36</v>
      </c>
      <c r="D10" s="16">
        <f t="shared" si="0"/>
        <v>98</v>
      </c>
      <c r="E10" s="15" t="s">
        <v>54</v>
      </c>
      <c r="F10" s="45" t="s">
        <v>48</v>
      </c>
      <c r="G10" s="49" t="s">
        <v>16</v>
      </c>
      <c r="H10" s="47" t="s">
        <v>18</v>
      </c>
      <c r="I10" s="47" t="s">
        <v>19</v>
      </c>
      <c r="J10" s="47" t="s">
        <v>20</v>
      </c>
      <c r="K10" s="47" t="s">
        <v>21</v>
      </c>
      <c r="L10" s="16">
        <f t="shared" si="1"/>
        <v>98</v>
      </c>
      <c r="M10" s="16">
        <v>23</v>
      </c>
      <c r="N10" s="16">
        <v>75</v>
      </c>
      <c r="O10" s="16">
        <f t="shared" si="2"/>
        <v>115</v>
      </c>
      <c r="P10" s="19">
        <f t="shared" si="3"/>
        <v>300</v>
      </c>
      <c r="Q10" s="20">
        <f t="shared" si="4"/>
        <v>415</v>
      </c>
    </row>
    <row r="11" spans="1:17" s="14" customFormat="1" ht="37.5" customHeight="1">
      <c r="A11" s="104"/>
      <c r="B11" s="15">
        <v>8</v>
      </c>
      <c r="C11" s="15" t="s">
        <v>37</v>
      </c>
      <c r="D11" s="16">
        <f t="shared" si="0"/>
        <v>98</v>
      </c>
      <c r="E11" s="15" t="s">
        <v>54</v>
      </c>
      <c r="F11" s="45" t="s">
        <v>49</v>
      </c>
      <c r="G11" s="49" t="s">
        <v>17</v>
      </c>
      <c r="H11" s="47" t="s">
        <v>19</v>
      </c>
      <c r="I11" s="47" t="s">
        <v>20</v>
      </c>
      <c r="J11" s="47" t="s">
        <v>21</v>
      </c>
      <c r="K11" s="47" t="s">
        <v>22</v>
      </c>
      <c r="L11" s="16">
        <f t="shared" si="1"/>
        <v>98</v>
      </c>
      <c r="M11" s="16">
        <v>24</v>
      </c>
      <c r="N11" s="16">
        <v>74</v>
      </c>
      <c r="O11" s="16">
        <f t="shared" si="2"/>
        <v>120</v>
      </c>
      <c r="P11" s="19">
        <f t="shared" si="3"/>
        <v>296</v>
      </c>
      <c r="Q11" s="20">
        <f t="shared" si="4"/>
        <v>416</v>
      </c>
    </row>
    <row r="12" spans="1:17" s="14" customFormat="1" ht="37.5" customHeight="1">
      <c r="A12" s="104"/>
      <c r="B12" s="15">
        <v>9</v>
      </c>
      <c r="C12" s="15" t="s">
        <v>43</v>
      </c>
      <c r="D12" s="16">
        <f t="shared" si="0"/>
        <v>77</v>
      </c>
      <c r="E12" s="15" t="s">
        <v>54</v>
      </c>
      <c r="F12" s="45" t="s">
        <v>50</v>
      </c>
      <c r="G12" s="49" t="s">
        <v>18</v>
      </c>
      <c r="H12" s="47" t="s">
        <v>20</v>
      </c>
      <c r="I12" s="47" t="s">
        <v>21</v>
      </c>
      <c r="J12" s="47" t="s">
        <v>22</v>
      </c>
      <c r="K12" s="47" t="s">
        <v>23</v>
      </c>
      <c r="L12" s="16">
        <f t="shared" si="1"/>
        <v>77</v>
      </c>
      <c r="M12" s="16">
        <v>24</v>
      </c>
      <c r="N12" s="16">
        <v>53</v>
      </c>
      <c r="O12" s="16">
        <f t="shared" si="2"/>
        <v>120</v>
      </c>
      <c r="P12" s="19">
        <f t="shared" si="3"/>
        <v>212</v>
      </c>
      <c r="Q12" s="20">
        <f t="shared" si="4"/>
        <v>332</v>
      </c>
    </row>
    <row r="13" spans="1:17" s="14" customFormat="1" ht="37.5" customHeight="1">
      <c r="A13" s="104"/>
      <c r="B13" s="15">
        <v>10</v>
      </c>
      <c r="C13" s="15" t="s">
        <v>38</v>
      </c>
      <c r="D13" s="16">
        <f t="shared" si="0"/>
        <v>92</v>
      </c>
      <c r="E13" s="15" t="s">
        <v>54</v>
      </c>
      <c r="F13" s="45" t="s">
        <v>56</v>
      </c>
      <c r="G13" s="49" t="s">
        <v>19</v>
      </c>
      <c r="H13" s="47" t="s">
        <v>21</v>
      </c>
      <c r="I13" s="47" t="s">
        <v>22</v>
      </c>
      <c r="J13" s="47" t="s">
        <v>23</v>
      </c>
      <c r="K13" s="47" t="s">
        <v>24</v>
      </c>
      <c r="L13" s="16">
        <f t="shared" si="1"/>
        <v>92</v>
      </c>
      <c r="M13" s="16">
        <v>12</v>
      </c>
      <c r="N13" s="16">
        <v>80</v>
      </c>
      <c r="O13" s="16">
        <f t="shared" si="2"/>
        <v>60</v>
      </c>
      <c r="P13" s="19">
        <f t="shared" si="3"/>
        <v>320</v>
      </c>
      <c r="Q13" s="20">
        <f t="shared" si="4"/>
        <v>380</v>
      </c>
    </row>
    <row r="14" spans="1:17" s="14" customFormat="1" ht="37.5" customHeight="1">
      <c r="A14" s="105" t="s">
        <v>12</v>
      </c>
      <c r="B14" s="15">
        <v>11</v>
      </c>
      <c r="C14" s="15" t="s">
        <v>39</v>
      </c>
      <c r="D14" s="16">
        <f t="shared" si="0"/>
        <v>93</v>
      </c>
      <c r="E14" s="15" t="s">
        <v>54</v>
      </c>
      <c r="F14" s="45" t="s">
        <v>51</v>
      </c>
      <c r="G14" s="49" t="s">
        <v>20</v>
      </c>
      <c r="H14" s="47" t="s">
        <v>22</v>
      </c>
      <c r="I14" s="47" t="s">
        <v>23</v>
      </c>
      <c r="J14" s="47" t="s">
        <v>24</v>
      </c>
      <c r="K14" s="47" t="s">
        <v>25</v>
      </c>
      <c r="L14" s="16">
        <f t="shared" si="1"/>
        <v>93</v>
      </c>
      <c r="M14" s="16">
        <v>24</v>
      </c>
      <c r="N14" s="16">
        <v>69</v>
      </c>
      <c r="O14" s="16">
        <f t="shared" si="2"/>
        <v>120</v>
      </c>
      <c r="P14" s="19">
        <f t="shared" si="3"/>
        <v>276</v>
      </c>
      <c r="Q14" s="20">
        <f t="shared" si="4"/>
        <v>396</v>
      </c>
    </row>
    <row r="15" spans="1:17" s="14" customFormat="1" ht="37.5" customHeight="1">
      <c r="A15" s="106"/>
      <c r="B15" s="15">
        <v>12</v>
      </c>
      <c r="C15" s="15" t="s">
        <v>40</v>
      </c>
      <c r="D15" s="16">
        <f t="shared" si="0"/>
        <v>83</v>
      </c>
      <c r="E15" s="15" t="s">
        <v>54</v>
      </c>
      <c r="F15" s="45" t="s">
        <v>56</v>
      </c>
      <c r="G15" s="49" t="s">
        <v>21</v>
      </c>
      <c r="H15" s="47" t="s">
        <v>23</v>
      </c>
      <c r="I15" s="47" t="s">
        <v>24</v>
      </c>
      <c r="J15" s="47" t="s">
        <v>25</v>
      </c>
      <c r="K15" s="47" t="s">
        <v>26</v>
      </c>
      <c r="L15" s="16">
        <f t="shared" si="1"/>
        <v>83</v>
      </c>
      <c r="M15" s="16">
        <v>12</v>
      </c>
      <c r="N15" s="16">
        <v>71</v>
      </c>
      <c r="O15" s="16">
        <f t="shared" si="2"/>
        <v>60</v>
      </c>
      <c r="P15" s="16">
        <f t="shared" si="3"/>
        <v>284</v>
      </c>
      <c r="Q15" s="20">
        <f t="shared" si="4"/>
        <v>344</v>
      </c>
    </row>
    <row r="16" spans="1:17" s="14" customFormat="1" ht="37.5" customHeight="1">
      <c r="A16" s="106"/>
      <c r="B16" s="93">
        <v>13</v>
      </c>
      <c r="C16" s="15" t="s">
        <v>65</v>
      </c>
      <c r="D16" s="91">
        <f t="shared" si="0"/>
        <v>89</v>
      </c>
      <c r="E16" s="93" t="s">
        <v>54</v>
      </c>
      <c r="F16" s="45" t="s">
        <v>66</v>
      </c>
      <c r="G16" s="95" t="s">
        <v>22</v>
      </c>
      <c r="H16" s="95" t="s">
        <v>24</v>
      </c>
      <c r="I16" s="95" t="s">
        <v>25</v>
      </c>
      <c r="J16" s="95" t="s">
        <v>26</v>
      </c>
      <c r="K16" s="95" t="s">
        <v>27</v>
      </c>
      <c r="L16" s="91">
        <f t="shared" si="1"/>
        <v>89</v>
      </c>
      <c r="M16" s="91">
        <v>36</v>
      </c>
      <c r="N16" s="91">
        <v>53</v>
      </c>
      <c r="O16" s="91">
        <f t="shared" si="2"/>
        <v>180</v>
      </c>
      <c r="P16" s="91">
        <f t="shared" si="3"/>
        <v>212</v>
      </c>
      <c r="Q16" s="107">
        <f t="shared" si="4"/>
        <v>392</v>
      </c>
    </row>
    <row r="17" spans="1:17" s="14" customFormat="1" ht="37.5" customHeight="1">
      <c r="A17" s="106"/>
      <c r="B17" s="94"/>
      <c r="C17" s="15" t="s">
        <v>70</v>
      </c>
      <c r="D17" s="92"/>
      <c r="E17" s="94"/>
      <c r="F17" s="45" t="s">
        <v>67</v>
      </c>
      <c r="G17" s="96"/>
      <c r="H17" s="96"/>
      <c r="I17" s="96"/>
      <c r="J17" s="96"/>
      <c r="K17" s="96"/>
      <c r="L17" s="92"/>
      <c r="M17" s="92"/>
      <c r="N17" s="92"/>
      <c r="O17" s="92"/>
      <c r="P17" s="92"/>
      <c r="Q17" s="108"/>
    </row>
    <row r="18" spans="1:17" s="14" customFormat="1" ht="37.5" customHeight="1">
      <c r="A18" s="106"/>
      <c r="B18" s="93">
        <v>14</v>
      </c>
      <c r="C18" s="15" t="s">
        <v>71</v>
      </c>
      <c r="D18" s="91">
        <f>L18</f>
        <v>85</v>
      </c>
      <c r="E18" s="93" t="s">
        <v>54</v>
      </c>
      <c r="F18" s="45" t="s">
        <v>67</v>
      </c>
      <c r="G18" s="95" t="s">
        <v>23</v>
      </c>
      <c r="H18" s="95" t="s">
        <v>25</v>
      </c>
      <c r="I18" s="95" t="s">
        <v>26</v>
      </c>
      <c r="J18" s="95" t="s">
        <v>27</v>
      </c>
      <c r="K18" s="95" t="s">
        <v>28</v>
      </c>
      <c r="L18" s="91">
        <f>M18+N18</f>
        <v>85</v>
      </c>
      <c r="M18" s="91">
        <v>36</v>
      </c>
      <c r="N18" s="91">
        <v>49</v>
      </c>
      <c r="O18" s="91">
        <f>M18*5</f>
        <v>180</v>
      </c>
      <c r="P18" s="91">
        <f>N18*4</f>
        <v>196</v>
      </c>
      <c r="Q18" s="107">
        <f>O18+P18</f>
        <v>376</v>
      </c>
    </row>
    <row r="19" spans="1:17" s="14" customFormat="1" ht="37.5" customHeight="1">
      <c r="A19" s="106"/>
      <c r="B19" s="94"/>
      <c r="C19" s="15" t="s">
        <v>68</v>
      </c>
      <c r="D19" s="92"/>
      <c r="E19" s="94"/>
      <c r="F19" s="45" t="s">
        <v>69</v>
      </c>
      <c r="G19" s="96"/>
      <c r="H19" s="96"/>
      <c r="I19" s="96"/>
      <c r="J19" s="96"/>
      <c r="K19" s="96"/>
      <c r="L19" s="92"/>
      <c r="M19" s="92"/>
      <c r="N19" s="92"/>
      <c r="O19" s="92"/>
      <c r="P19" s="92"/>
      <c r="Q19" s="108"/>
    </row>
    <row r="20" spans="1:17" s="14" customFormat="1" ht="37.5" customHeight="1">
      <c r="A20" s="106"/>
      <c r="B20" s="22">
        <v>15</v>
      </c>
      <c r="C20" s="15" t="s">
        <v>42</v>
      </c>
      <c r="D20" s="16">
        <f t="shared" si="0"/>
        <v>71</v>
      </c>
      <c r="E20" s="15" t="s">
        <v>54</v>
      </c>
      <c r="F20" s="45" t="s">
        <v>52</v>
      </c>
      <c r="G20" s="49" t="s">
        <v>24</v>
      </c>
      <c r="H20" s="46" t="s">
        <v>26</v>
      </c>
      <c r="I20" s="46" t="s">
        <v>27</v>
      </c>
      <c r="J20" s="46" t="s">
        <v>28</v>
      </c>
      <c r="K20" s="47" t="s">
        <v>29</v>
      </c>
      <c r="L20" s="16">
        <f t="shared" si="1"/>
        <v>71</v>
      </c>
      <c r="M20" s="16">
        <v>24</v>
      </c>
      <c r="N20" s="16">
        <v>47</v>
      </c>
      <c r="O20" s="16">
        <f t="shared" si="2"/>
        <v>120</v>
      </c>
      <c r="P20" s="16">
        <f t="shared" si="3"/>
        <v>188</v>
      </c>
      <c r="Q20" s="20">
        <f t="shared" si="4"/>
        <v>308</v>
      </c>
    </row>
    <row r="21" spans="1:17" ht="37.5" customHeight="1" thickBot="1">
      <c r="A21" s="101" t="s">
        <v>4</v>
      </c>
      <c r="B21" s="102"/>
      <c r="C21" s="103"/>
      <c r="D21" s="12">
        <f>SUM(D4:D20)</f>
        <v>1325</v>
      </c>
      <c r="E21" s="2"/>
      <c r="F21" s="3"/>
      <c r="G21" s="3"/>
      <c r="H21" s="3"/>
      <c r="I21" s="3"/>
      <c r="J21" s="3"/>
      <c r="K21" s="3"/>
      <c r="L21" s="12">
        <f aca="true" t="shared" si="5" ref="L21:Q21">SUM(L4:L20)</f>
        <v>1325</v>
      </c>
      <c r="M21" s="12">
        <f t="shared" si="5"/>
        <v>323</v>
      </c>
      <c r="N21" s="12">
        <f t="shared" si="5"/>
        <v>1002</v>
      </c>
      <c r="O21" s="12">
        <f t="shared" si="5"/>
        <v>1615</v>
      </c>
      <c r="P21" s="12">
        <f t="shared" si="5"/>
        <v>4008</v>
      </c>
      <c r="Q21" s="13">
        <f t="shared" si="5"/>
        <v>5623</v>
      </c>
    </row>
    <row r="22" spans="1:17" ht="37.5" customHeight="1">
      <c r="A22" s="14"/>
      <c r="B22" s="97" t="s">
        <v>64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37.5" customHeight="1">
      <c r="A23" s="14"/>
      <c r="B23" s="97" t="s">
        <v>59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ht="15.75">
      <c r="Q24" s="1"/>
    </row>
    <row r="25" ht="15.75">
      <c r="Q25" s="1"/>
    </row>
    <row r="26" ht="15.75">
      <c r="Q26" s="1"/>
    </row>
    <row r="27" ht="15.75">
      <c r="Q27" s="1"/>
    </row>
    <row r="28" ht="15.75">
      <c r="Q28" s="1"/>
    </row>
    <row r="29" ht="15.75">
      <c r="Q29" s="1"/>
    </row>
    <row r="30" ht="15.75">
      <c r="Q30" s="1"/>
    </row>
    <row r="31" ht="15.75">
      <c r="Q31" s="1"/>
    </row>
    <row r="32" ht="15.75">
      <c r="Q32" s="1"/>
    </row>
    <row r="33" ht="15.75">
      <c r="Q33" s="1"/>
    </row>
    <row r="34" ht="15.75">
      <c r="Q34" s="1"/>
    </row>
    <row r="35" ht="15.75">
      <c r="Q35" s="1"/>
    </row>
    <row r="36" ht="15.75">
      <c r="Q36" s="1"/>
    </row>
    <row r="37" ht="15.75">
      <c r="Q37" s="1"/>
    </row>
    <row r="38" ht="15.75">
      <c r="Q38" s="1"/>
    </row>
    <row r="39" ht="15.75">
      <c r="Q39" s="1"/>
    </row>
    <row r="40" ht="15.75">
      <c r="Q40" s="1"/>
    </row>
    <row r="41" ht="15.75">
      <c r="Q41" s="1"/>
    </row>
    <row r="42" ht="15.75">
      <c r="Q42" s="1"/>
    </row>
    <row r="43" ht="15.75">
      <c r="Q43" s="1"/>
    </row>
    <row r="44" ht="15.75">
      <c r="Q44" s="1"/>
    </row>
    <row r="45" ht="15.75">
      <c r="Q45" s="1"/>
    </row>
    <row r="46" ht="15.75">
      <c r="Q46" s="1"/>
    </row>
    <row r="47" ht="15.75">
      <c r="Q47" s="1"/>
    </row>
    <row r="48" ht="15.75">
      <c r="Q48" s="1"/>
    </row>
    <row r="49" ht="15.75">
      <c r="Q49" s="1"/>
    </row>
    <row r="50" ht="15.75">
      <c r="Q50" s="1"/>
    </row>
    <row r="51" ht="15.75">
      <c r="Q51" s="1"/>
    </row>
    <row r="52" ht="15.75">
      <c r="Q52" s="1"/>
    </row>
    <row r="53" ht="15.75">
      <c r="Q53" s="1"/>
    </row>
    <row r="54" ht="15.75">
      <c r="Q54" s="1"/>
    </row>
    <row r="55" ht="15.75">
      <c r="Q55" s="1"/>
    </row>
    <row r="56" ht="15.75">
      <c r="Q56" s="1"/>
    </row>
    <row r="57" ht="15.75">
      <c r="Q57" s="1"/>
    </row>
    <row r="58" ht="15.75">
      <c r="Q58" s="1"/>
    </row>
    <row r="59" ht="15.75">
      <c r="Q59" s="1"/>
    </row>
    <row r="60" ht="15.75">
      <c r="Q60" s="1"/>
    </row>
    <row r="61" ht="15.75">
      <c r="Q61" s="1"/>
    </row>
    <row r="62" ht="15.75">
      <c r="Q62" s="1"/>
    </row>
    <row r="63" ht="15.75">
      <c r="Q63" s="1"/>
    </row>
    <row r="64" ht="15.75">
      <c r="Q64" s="1"/>
    </row>
    <row r="65" ht="15.75">
      <c r="Q65" s="1"/>
    </row>
    <row r="66" ht="15.75">
      <c r="Q66" s="1"/>
    </row>
    <row r="67" ht="15.75">
      <c r="Q67" s="1"/>
    </row>
    <row r="68" ht="15.75">
      <c r="Q68" s="1"/>
    </row>
    <row r="69" ht="15.75">
      <c r="Q69" s="1"/>
    </row>
    <row r="70" ht="15.75">
      <c r="Q70" s="1"/>
    </row>
    <row r="71" ht="15.75">
      <c r="Q71" s="1"/>
    </row>
    <row r="72" ht="15.75">
      <c r="Q72" s="1"/>
    </row>
    <row r="73" ht="15.75">
      <c r="Q73" s="1"/>
    </row>
    <row r="74" ht="15.75">
      <c r="Q74" s="1"/>
    </row>
    <row r="75" ht="15.75">
      <c r="Q75" s="1"/>
    </row>
    <row r="76" ht="15.75">
      <c r="Q76" s="1"/>
    </row>
    <row r="77" ht="15.75">
      <c r="Q77" s="1"/>
    </row>
    <row r="78" ht="15.75">
      <c r="Q78" s="1"/>
    </row>
    <row r="79" ht="15.75">
      <c r="Q79" s="1"/>
    </row>
    <row r="80" ht="15.75">
      <c r="Q80" s="1"/>
    </row>
    <row r="81" ht="15.75">
      <c r="Q81" s="1"/>
    </row>
    <row r="82" ht="15.75">
      <c r="Q82" s="1"/>
    </row>
    <row r="83" ht="15.75">
      <c r="Q83" s="1"/>
    </row>
    <row r="84" ht="15.75">
      <c r="Q84" s="1"/>
    </row>
    <row r="85" ht="15.75">
      <c r="Q85" s="1"/>
    </row>
    <row r="86" ht="15.75">
      <c r="Q86" s="1"/>
    </row>
    <row r="87" ht="15.75">
      <c r="Q87" s="1"/>
    </row>
  </sheetData>
  <sheetProtection/>
  <mergeCells count="38">
    <mergeCell ref="I18:I19"/>
    <mergeCell ref="J18:J19"/>
    <mergeCell ref="Q18:Q19"/>
    <mergeCell ref="D18:D19"/>
    <mergeCell ref="E18:E19"/>
    <mergeCell ref="K18:K19"/>
    <mergeCell ref="L18:L19"/>
    <mergeCell ref="M18:M19"/>
    <mergeCell ref="A1:D1"/>
    <mergeCell ref="B22:Q22"/>
    <mergeCell ref="O16:O17"/>
    <mergeCell ref="P16:P17"/>
    <mergeCell ref="Q16:Q17"/>
    <mergeCell ref="J16:J17"/>
    <mergeCell ref="B16:B17"/>
    <mergeCell ref="B18:B19"/>
    <mergeCell ref="O18:O19"/>
    <mergeCell ref="P18:P19"/>
    <mergeCell ref="A9:A13"/>
    <mergeCell ref="A14:A20"/>
    <mergeCell ref="N16:N17"/>
    <mergeCell ref="I16:I17"/>
    <mergeCell ref="G16:G17"/>
    <mergeCell ref="H16:H17"/>
    <mergeCell ref="M16:M17"/>
    <mergeCell ref="N18:N19"/>
    <mergeCell ref="G18:G19"/>
    <mergeCell ref="H18:H19"/>
    <mergeCell ref="D16:D17"/>
    <mergeCell ref="E16:E17"/>
    <mergeCell ref="K16:K17"/>
    <mergeCell ref="L16:L17"/>
    <mergeCell ref="B23:Q23"/>
    <mergeCell ref="A2:Q2"/>
    <mergeCell ref="F4:F5"/>
    <mergeCell ref="G4:G5"/>
    <mergeCell ref="A21:C21"/>
    <mergeCell ref="A4:A8"/>
  </mergeCells>
  <printOptions horizontalCentered="1"/>
  <pageMargins left="0" right="0" top="0.5" bottom="0.25" header="0.31496062992126" footer="0.31496062992126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rightToLeft="1" tabSelected="1" view="pageBreakPreview" zoomScaleSheetLayoutView="100" zoomScalePageLayoutView="0" workbookViewId="0" topLeftCell="D10">
      <selection activeCell="N21" sqref="N21"/>
    </sheetView>
  </sheetViews>
  <sheetFormatPr defaultColWidth="9.00390625" defaultRowHeight="14.25"/>
  <cols>
    <col min="1" max="1" width="7.25390625" style="0" customWidth="1"/>
    <col min="2" max="2" width="6.00390625" style="0" customWidth="1"/>
    <col min="3" max="3" width="29.625" style="0" customWidth="1"/>
    <col min="4" max="4" width="7.125" style="54" customWidth="1"/>
    <col min="5" max="5" width="45.00390625" style="54" customWidth="1"/>
    <col min="6" max="6" width="6.125" style="0" hidden="1" customWidth="1"/>
    <col min="7" max="7" width="8.625" style="0" hidden="1" customWidth="1"/>
    <col min="12" max="17" width="6.375" style="54" customWidth="1"/>
  </cols>
  <sheetData>
    <row r="1" spans="1:17" s="1" customFormat="1" ht="20.25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1" customFormat="1" ht="26.25" customHeight="1" thickBot="1">
      <c r="A2" s="98" t="s">
        <v>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79.5" thickBot="1">
      <c r="A3" s="70" t="s">
        <v>10</v>
      </c>
      <c r="B3" s="71" t="s">
        <v>1</v>
      </c>
      <c r="C3" s="71" t="s">
        <v>31</v>
      </c>
      <c r="D3" s="74" t="s">
        <v>2</v>
      </c>
      <c r="E3" s="82" t="s">
        <v>30</v>
      </c>
      <c r="F3" s="72" t="s">
        <v>57</v>
      </c>
      <c r="G3" s="72" t="s">
        <v>58</v>
      </c>
      <c r="H3" s="72" t="s">
        <v>73</v>
      </c>
      <c r="I3" s="72" t="s">
        <v>60</v>
      </c>
      <c r="J3" s="72" t="s">
        <v>61</v>
      </c>
      <c r="K3" s="72" t="s">
        <v>62</v>
      </c>
      <c r="L3" s="71" t="s">
        <v>3</v>
      </c>
      <c r="M3" s="71" t="s">
        <v>5</v>
      </c>
      <c r="N3" s="71" t="s">
        <v>6</v>
      </c>
      <c r="O3" s="71" t="s">
        <v>7</v>
      </c>
      <c r="P3" s="73" t="s">
        <v>8</v>
      </c>
      <c r="Q3" s="74" t="s">
        <v>9</v>
      </c>
    </row>
    <row r="4" spans="1:17" ht="27" customHeight="1">
      <c r="A4" s="125" t="s">
        <v>11</v>
      </c>
      <c r="B4" s="56">
        <v>1</v>
      </c>
      <c r="C4" s="56" t="s">
        <v>32</v>
      </c>
      <c r="D4" s="67">
        <v>100</v>
      </c>
      <c r="E4" s="83" t="s">
        <v>83</v>
      </c>
      <c r="F4" s="65"/>
      <c r="G4" s="65"/>
      <c r="H4" s="57">
        <v>43058</v>
      </c>
      <c r="I4" s="57" t="s">
        <v>13</v>
      </c>
      <c r="J4" s="57" t="s">
        <v>14</v>
      </c>
      <c r="K4" s="58" t="s">
        <v>15</v>
      </c>
      <c r="L4" s="60">
        <v>100</v>
      </c>
      <c r="M4" s="69">
        <v>2</v>
      </c>
      <c r="N4" s="60">
        <v>98</v>
      </c>
      <c r="O4" s="69">
        <v>10</v>
      </c>
      <c r="P4" s="60">
        <f aca="true" t="shared" si="0" ref="P4:P16">N4*4</f>
        <v>392</v>
      </c>
      <c r="Q4" s="67">
        <f>O4+P4</f>
        <v>402</v>
      </c>
    </row>
    <row r="5" spans="1:17" ht="27" customHeight="1">
      <c r="A5" s="104"/>
      <c r="B5" s="15">
        <v>2</v>
      </c>
      <c r="C5" s="15" t="s">
        <v>79</v>
      </c>
      <c r="D5" s="66">
        <v>100</v>
      </c>
      <c r="E5" s="84" t="s">
        <v>88</v>
      </c>
      <c r="F5" s="65"/>
      <c r="G5" s="65"/>
      <c r="H5" s="47">
        <v>43058</v>
      </c>
      <c r="I5" s="47" t="s">
        <v>14</v>
      </c>
      <c r="J5" s="47" t="s">
        <v>15</v>
      </c>
      <c r="K5" s="52" t="s">
        <v>16</v>
      </c>
      <c r="L5" s="55">
        <v>100</v>
      </c>
      <c r="M5" s="61">
        <v>19</v>
      </c>
      <c r="N5" s="55">
        <v>81</v>
      </c>
      <c r="O5" s="61">
        <v>95</v>
      </c>
      <c r="P5" s="55">
        <f t="shared" si="0"/>
        <v>324</v>
      </c>
      <c r="Q5" s="66">
        <f aca="true" t="shared" si="1" ref="Q5:Q20">O5+P5</f>
        <v>419</v>
      </c>
    </row>
    <row r="6" spans="1:17" ht="27" customHeight="1">
      <c r="A6" s="104"/>
      <c r="B6" s="15">
        <v>3</v>
      </c>
      <c r="C6" s="15" t="s">
        <v>41</v>
      </c>
      <c r="D6" s="66">
        <v>100</v>
      </c>
      <c r="E6" s="85" t="s">
        <v>87</v>
      </c>
      <c r="F6" s="65"/>
      <c r="G6" s="65"/>
      <c r="H6" s="47" t="s">
        <v>14</v>
      </c>
      <c r="I6" s="47" t="s">
        <v>15</v>
      </c>
      <c r="J6" s="47" t="s">
        <v>16</v>
      </c>
      <c r="K6" s="52" t="s">
        <v>17</v>
      </c>
      <c r="L6" s="55">
        <v>100</v>
      </c>
      <c r="M6" s="61">
        <v>21</v>
      </c>
      <c r="N6" s="55">
        <v>79</v>
      </c>
      <c r="O6" s="61">
        <v>105</v>
      </c>
      <c r="P6" s="55">
        <f t="shared" si="0"/>
        <v>316</v>
      </c>
      <c r="Q6" s="66">
        <f t="shared" si="1"/>
        <v>421</v>
      </c>
    </row>
    <row r="7" spans="1:17" ht="27" customHeight="1">
      <c r="A7" s="104"/>
      <c r="B7" s="15">
        <v>4</v>
      </c>
      <c r="C7" s="51" t="s">
        <v>80</v>
      </c>
      <c r="D7" s="66">
        <v>100</v>
      </c>
      <c r="E7" s="86" t="s">
        <v>89</v>
      </c>
      <c r="F7" s="65"/>
      <c r="G7" s="65"/>
      <c r="H7" s="47" t="s">
        <v>15</v>
      </c>
      <c r="I7" s="47" t="s">
        <v>16</v>
      </c>
      <c r="J7" s="47" t="s">
        <v>17</v>
      </c>
      <c r="K7" s="52" t="s">
        <v>18</v>
      </c>
      <c r="L7" s="55">
        <v>100</v>
      </c>
      <c r="M7" s="61">
        <v>27</v>
      </c>
      <c r="N7" s="55">
        <v>73</v>
      </c>
      <c r="O7" s="61">
        <v>135</v>
      </c>
      <c r="P7" s="55">
        <f t="shared" si="0"/>
        <v>292</v>
      </c>
      <c r="Q7" s="66">
        <f t="shared" si="1"/>
        <v>427</v>
      </c>
    </row>
    <row r="8" spans="1:17" ht="27" customHeight="1">
      <c r="A8" s="104"/>
      <c r="B8" s="15">
        <v>5</v>
      </c>
      <c r="C8" s="15" t="s">
        <v>81</v>
      </c>
      <c r="D8" s="89">
        <v>70</v>
      </c>
      <c r="E8" s="86" t="s">
        <v>84</v>
      </c>
      <c r="F8" s="65"/>
      <c r="G8" s="65"/>
      <c r="H8" s="47" t="s">
        <v>16</v>
      </c>
      <c r="I8" s="47" t="s">
        <v>17</v>
      </c>
      <c r="J8" s="47" t="s">
        <v>18</v>
      </c>
      <c r="K8" s="52" t="s">
        <v>19</v>
      </c>
      <c r="L8" s="55">
        <v>70</v>
      </c>
      <c r="M8" s="61">
        <v>14</v>
      </c>
      <c r="N8" s="55">
        <v>56</v>
      </c>
      <c r="O8" s="61">
        <v>70</v>
      </c>
      <c r="P8" s="55">
        <f t="shared" si="0"/>
        <v>224</v>
      </c>
      <c r="Q8" s="66">
        <f t="shared" si="1"/>
        <v>294</v>
      </c>
    </row>
    <row r="9" spans="1:17" ht="27" customHeight="1">
      <c r="A9" s="104" t="s">
        <v>0</v>
      </c>
      <c r="B9" s="15">
        <v>6</v>
      </c>
      <c r="C9" s="15" t="s">
        <v>35</v>
      </c>
      <c r="D9" s="68">
        <v>100</v>
      </c>
      <c r="E9" s="86" t="s">
        <v>54</v>
      </c>
      <c r="F9" s="65"/>
      <c r="G9" s="65"/>
      <c r="H9" s="47" t="s">
        <v>17</v>
      </c>
      <c r="I9" s="47" t="s">
        <v>18</v>
      </c>
      <c r="J9" s="47" t="s">
        <v>19</v>
      </c>
      <c r="K9" s="52" t="s">
        <v>20</v>
      </c>
      <c r="L9" s="62">
        <v>100</v>
      </c>
      <c r="M9" s="61">
        <v>24</v>
      </c>
      <c r="N9" s="55">
        <v>76</v>
      </c>
      <c r="O9" s="61">
        <v>120</v>
      </c>
      <c r="P9" s="55">
        <f t="shared" si="0"/>
        <v>304</v>
      </c>
      <c r="Q9" s="66">
        <f t="shared" si="1"/>
        <v>424</v>
      </c>
    </row>
    <row r="10" spans="1:17" ht="27" customHeight="1">
      <c r="A10" s="104"/>
      <c r="B10" s="15">
        <v>7</v>
      </c>
      <c r="C10" s="15" t="s">
        <v>36</v>
      </c>
      <c r="D10" s="89">
        <v>99</v>
      </c>
      <c r="E10" s="86" t="s">
        <v>85</v>
      </c>
      <c r="F10" s="65"/>
      <c r="G10" s="65"/>
      <c r="H10" s="47" t="s">
        <v>18</v>
      </c>
      <c r="I10" s="47" t="s">
        <v>19</v>
      </c>
      <c r="J10" s="47" t="s">
        <v>20</v>
      </c>
      <c r="K10" s="52" t="s">
        <v>21</v>
      </c>
      <c r="L10" s="55">
        <v>99</v>
      </c>
      <c r="M10" s="61">
        <v>22</v>
      </c>
      <c r="N10" s="55">
        <v>77</v>
      </c>
      <c r="O10" s="61">
        <v>110</v>
      </c>
      <c r="P10" s="55">
        <f t="shared" si="0"/>
        <v>308</v>
      </c>
      <c r="Q10" s="66">
        <f t="shared" si="1"/>
        <v>418</v>
      </c>
    </row>
    <row r="11" spans="1:17" ht="27" customHeight="1">
      <c r="A11" s="104"/>
      <c r="B11" s="15">
        <v>8</v>
      </c>
      <c r="C11" s="15" t="s">
        <v>37</v>
      </c>
      <c r="D11" s="66">
        <v>100</v>
      </c>
      <c r="E11" s="86" t="s">
        <v>54</v>
      </c>
      <c r="F11" s="65"/>
      <c r="G11" s="65"/>
      <c r="H11" s="47" t="s">
        <v>19</v>
      </c>
      <c r="I11" s="47" t="s">
        <v>20</v>
      </c>
      <c r="J11" s="47" t="s">
        <v>21</v>
      </c>
      <c r="K11" s="52" t="s">
        <v>22</v>
      </c>
      <c r="L11" s="62">
        <v>100</v>
      </c>
      <c r="M11" s="61">
        <v>24</v>
      </c>
      <c r="N11" s="55">
        <v>76</v>
      </c>
      <c r="O11" s="61">
        <v>120</v>
      </c>
      <c r="P11" s="55">
        <f t="shared" si="0"/>
        <v>304</v>
      </c>
      <c r="Q11" s="66">
        <f t="shared" si="1"/>
        <v>424</v>
      </c>
    </row>
    <row r="12" spans="1:17" ht="27" customHeight="1">
      <c r="A12" s="104"/>
      <c r="B12" s="15">
        <v>9</v>
      </c>
      <c r="C12" s="51" t="s">
        <v>82</v>
      </c>
      <c r="D12" s="68">
        <v>89</v>
      </c>
      <c r="E12" s="86" t="s">
        <v>86</v>
      </c>
      <c r="F12" s="65"/>
      <c r="G12" s="65"/>
      <c r="H12" s="47" t="s">
        <v>20</v>
      </c>
      <c r="I12" s="47" t="s">
        <v>21</v>
      </c>
      <c r="J12" s="47" t="s">
        <v>22</v>
      </c>
      <c r="K12" s="52" t="s">
        <v>23</v>
      </c>
      <c r="L12" s="55">
        <v>89</v>
      </c>
      <c r="M12" s="61">
        <v>26</v>
      </c>
      <c r="N12" s="55">
        <v>63</v>
      </c>
      <c r="O12" s="61">
        <v>130</v>
      </c>
      <c r="P12" s="55">
        <f t="shared" si="0"/>
        <v>252</v>
      </c>
      <c r="Q12" s="66">
        <f t="shared" si="1"/>
        <v>382</v>
      </c>
    </row>
    <row r="13" spans="1:17" ht="27" customHeight="1">
      <c r="A13" s="104"/>
      <c r="B13" s="15">
        <v>10</v>
      </c>
      <c r="C13" s="15" t="s">
        <v>38</v>
      </c>
      <c r="D13" s="68">
        <v>90</v>
      </c>
      <c r="E13" s="86" t="s">
        <v>54</v>
      </c>
      <c r="F13" s="65"/>
      <c r="G13" s="65"/>
      <c r="H13" s="47" t="s">
        <v>21</v>
      </c>
      <c r="I13" s="47" t="s">
        <v>22</v>
      </c>
      <c r="J13" s="47" t="s">
        <v>23</v>
      </c>
      <c r="K13" s="52" t="s">
        <v>24</v>
      </c>
      <c r="L13" s="62">
        <v>90</v>
      </c>
      <c r="M13" s="61">
        <v>12</v>
      </c>
      <c r="N13" s="55">
        <v>78</v>
      </c>
      <c r="O13" s="61">
        <v>60</v>
      </c>
      <c r="P13" s="55">
        <f t="shared" si="0"/>
        <v>312</v>
      </c>
      <c r="Q13" s="66">
        <f t="shared" si="1"/>
        <v>372</v>
      </c>
    </row>
    <row r="14" spans="1:17" ht="27" customHeight="1">
      <c r="A14" s="105" t="s">
        <v>12</v>
      </c>
      <c r="B14" s="15">
        <v>11</v>
      </c>
      <c r="C14" s="15" t="s">
        <v>39</v>
      </c>
      <c r="D14" s="67">
        <v>97</v>
      </c>
      <c r="E14" s="86" t="s">
        <v>54</v>
      </c>
      <c r="F14" s="65"/>
      <c r="G14" s="65"/>
      <c r="H14" s="47" t="s">
        <v>22</v>
      </c>
      <c r="I14" s="47" t="s">
        <v>23</v>
      </c>
      <c r="J14" s="47" t="s">
        <v>24</v>
      </c>
      <c r="K14" s="52" t="s">
        <v>25</v>
      </c>
      <c r="L14" s="62">
        <v>97</v>
      </c>
      <c r="M14" s="61">
        <v>24</v>
      </c>
      <c r="N14" s="55">
        <v>73</v>
      </c>
      <c r="O14" s="61">
        <v>120</v>
      </c>
      <c r="P14" s="55">
        <f t="shared" si="0"/>
        <v>292</v>
      </c>
      <c r="Q14" s="66">
        <f t="shared" si="1"/>
        <v>412</v>
      </c>
    </row>
    <row r="15" spans="1:17" ht="27" customHeight="1">
      <c r="A15" s="106"/>
      <c r="B15" s="15">
        <v>12</v>
      </c>
      <c r="C15" s="15" t="s">
        <v>40</v>
      </c>
      <c r="D15" s="66">
        <v>89</v>
      </c>
      <c r="E15" s="86" t="s">
        <v>54</v>
      </c>
      <c r="F15" s="65"/>
      <c r="G15" s="65"/>
      <c r="H15" s="47" t="s">
        <v>23</v>
      </c>
      <c r="I15" s="47" t="s">
        <v>24</v>
      </c>
      <c r="J15" s="47" t="s">
        <v>25</v>
      </c>
      <c r="K15" s="52" t="s">
        <v>26</v>
      </c>
      <c r="L15" s="62">
        <v>89</v>
      </c>
      <c r="M15" s="61">
        <v>12</v>
      </c>
      <c r="N15" s="55">
        <v>77</v>
      </c>
      <c r="O15" s="61">
        <v>60</v>
      </c>
      <c r="P15" s="55">
        <f t="shared" si="0"/>
        <v>308</v>
      </c>
      <c r="Q15" s="66">
        <f t="shared" si="1"/>
        <v>368</v>
      </c>
    </row>
    <row r="16" spans="1:17" ht="27" customHeight="1">
      <c r="A16" s="106"/>
      <c r="B16" s="93">
        <v>13</v>
      </c>
      <c r="C16" s="15" t="s">
        <v>65</v>
      </c>
      <c r="D16" s="109">
        <v>90</v>
      </c>
      <c r="E16" s="122" t="s">
        <v>54</v>
      </c>
      <c r="F16" s="65"/>
      <c r="G16" s="65"/>
      <c r="H16" s="95" t="s">
        <v>24</v>
      </c>
      <c r="I16" s="95" t="s">
        <v>25</v>
      </c>
      <c r="J16" s="95" t="s">
        <v>26</v>
      </c>
      <c r="K16" s="115" t="s">
        <v>27</v>
      </c>
      <c r="L16" s="111">
        <v>90</v>
      </c>
      <c r="M16" s="117">
        <v>36</v>
      </c>
      <c r="N16" s="111">
        <v>54</v>
      </c>
      <c r="O16" s="113">
        <v>180</v>
      </c>
      <c r="P16" s="111">
        <f t="shared" si="0"/>
        <v>216</v>
      </c>
      <c r="Q16" s="109">
        <f t="shared" si="1"/>
        <v>396</v>
      </c>
    </row>
    <row r="17" spans="1:17" ht="27" customHeight="1">
      <c r="A17" s="106"/>
      <c r="B17" s="94"/>
      <c r="C17" s="15" t="s">
        <v>70</v>
      </c>
      <c r="D17" s="110"/>
      <c r="E17" s="124"/>
      <c r="F17" s="65"/>
      <c r="G17" s="65"/>
      <c r="H17" s="96"/>
      <c r="I17" s="96"/>
      <c r="J17" s="96"/>
      <c r="K17" s="116"/>
      <c r="L17" s="112"/>
      <c r="M17" s="118"/>
      <c r="N17" s="112"/>
      <c r="O17" s="114"/>
      <c r="P17" s="112"/>
      <c r="Q17" s="110"/>
    </row>
    <row r="18" spans="1:17" ht="27" customHeight="1">
      <c r="A18" s="106"/>
      <c r="B18" s="93">
        <v>14</v>
      </c>
      <c r="C18" s="15" t="s">
        <v>71</v>
      </c>
      <c r="D18" s="121">
        <v>80</v>
      </c>
      <c r="E18" s="122" t="s">
        <v>54</v>
      </c>
      <c r="F18" s="65"/>
      <c r="G18" s="65"/>
      <c r="H18" s="95" t="s">
        <v>25</v>
      </c>
      <c r="I18" s="95" t="s">
        <v>26</v>
      </c>
      <c r="J18" s="95" t="s">
        <v>27</v>
      </c>
      <c r="K18" s="115" t="s">
        <v>28</v>
      </c>
      <c r="L18" s="111">
        <v>80</v>
      </c>
      <c r="M18" s="117">
        <v>36</v>
      </c>
      <c r="N18" s="111">
        <v>44</v>
      </c>
      <c r="O18" s="113">
        <v>180</v>
      </c>
      <c r="P18" s="111">
        <f>N18*4</f>
        <v>176</v>
      </c>
      <c r="Q18" s="109">
        <f t="shared" si="1"/>
        <v>356</v>
      </c>
    </row>
    <row r="19" spans="1:17" ht="27" customHeight="1">
      <c r="A19" s="106"/>
      <c r="B19" s="94"/>
      <c r="C19" s="16" t="s">
        <v>68</v>
      </c>
      <c r="D19" s="110"/>
      <c r="E19" s="123"/>
      <c r="F19" s="65"/>
      <c r="G19" s="65"/>
      <c r="H19" s="96"/>
      <c r="I19" s="96"/>
      <c r="J19" s="96"/>
      <c r="K19" s="116"/>
      <c r="L19" s="112"/>
      <c r="M19" s="118"/>
      <c r="N19" s="112"/>
      <c r="O19" s="114"/>
      <c r="P19" s="112"/>
      <c r="Q19" s="110"/>
    </row>
    <row r="20" spans="1:17" ht="27" customHeight="1" thickBot="1">
      <c r="A20" s="106"/>
      <c r="B20" s="22">
        <v>15</v>
      </c>
      <c r="C20" s="50" t="s">
        <v>42</v>
      </c>
      <c r="D20" s="89">
        <v>81</v>
      </c>
      <c r="E20" s="87" t="s">
        <v>54</v>
      </c>
      <c r="F20" s="65"/>
      <c r="G20" s="65"/>
      <c r="H20" s="46" t="s">
        <v>26</v>
      </c>
      <c r="I20" s="46" t="s">
        <v>27</v>
      </c>
      <c r="J20" s="46" t="s">
        <v>28</v>
      </c>
      <c r="K20" s="53" t="s">
        <v>29</v>
      </c>
      <c r="L20" s="63">
        <v>81</v>
      </c>
      <c r="M20" s="64">
        <v>24</v>
      </c>
      <c r="N20" s="59">
        <v>57</v>
      </c>
      <c r="O20" s="64">
        <v>120</v>
      </c>
      <c r="P20" s="59">
        <f>N20*4</f>
        <v>228</v>
      </c>
      <c r="Q20" s="68">
        <f t="shared" si="1"/>
        <v>348</v>
      </c>
    </row>
    <row r="21" spans="1:17" ht="34.5" customHeight="1" thickBot="1">
      <c r="A21" s="119" t="s">
        <v>4</v>
      </c>
      <c r="B21" s="120"/>
      <c r="C21" s="120"/>
      <c r="D21" s="90">
        <f>SUM(D4:D20)</f>
        <v>1385</v>
      </c>
      <c r="E21" s="88"/>
      <c r="F21" s="76"/>
      <c r="G21" s="76"/>
      <c r="H21" s="77"/>
      <c r="I21" s="78"/>
      <c r="J21" s="78"/>
      <c r="K21" s="78"/>
      <c r="L21" s="75">
        <f>SUM(L4:L20)</f>
        <v>1385</v>
      </c>
      <c r="M21" s="79">
        <v>323</v>
      </c>
      <c r="N21" s="75">
        <f>SUM(N4:N20)</f>
        <v>1062</v>
      </c>
      <c r="O21" s="79">
        <v>1615</v>
      </c>
      <c r="P21" s="80">
        <f>SUM(P4:P20)</f>
        <v>4248</v>
      </c>
      <c r="Q21" s="81">
        <f>SUM(Q4:Q20)</f>
        <v>5863</v>
      </c>
    </row>
  </sheetData>
  <sheetProtection/>
  <mergeCells count="32">
    <mergeCell ref="A1:Q1"/>
    <mergeCell ref="A4:A8"/>
    <mergeCell ref="A2:Q2"/>
    <mergeCell ref="A9:A13"/>
    <mergeCell ref="A14:A20"/>
    <mergeCell ref="B16:B17"/>
    <mergeCell ref="B18:B19"/>
    <mergeCell ref="I16:I17"/>
    <mergeCell ref="I18:I19"/>
    <mergeCell ref="J16:J17"/>
    <mergeCell ref="A21:C21"/>
    <mergeCell ref="D16:D17"/>
    <mergeCell ref="D18:D19"/>
    <mergeCell ref="E18:E19"/>
    <mergeCell ref="H18:H19"/>
    <mergeCell ref="H16:H17"/>
    <mergeCell ref="E16:E17"/>
    <mergeCell ref="J18:J19"/>
    <mergeCell ref="K16:K17"/>
    <mergeCell ref="K18:K19"/>
    <mergeCell ref="M16:M17"/>
    <mergeCell ref="M18:M19"/>
    <mergeCell ref="N16:N17"/>
    <mergeCell ref="L16:L17"/>
    <mergeCell ref="L18:L19"/>
    <mergeCell ref="Q18:Q19"/>
    <mergeCell ref="Q16:Q17"/>
    <mergeCell ref="P18:P19"/>
    <mergeCell ref="P16:P17"/>
    <mergeCell ref="O16:O17"/>
    <mergeCell ref="N18:N19"/>
    <mergeCell ref="O18:O19"/>
  </mergeCells>
  <printOptions horizontalCentered="1"/>
  <pageMargins left="0.208661417" right="0.208661417" top="0.748031496062992" bottom="0.748031496062992" header="0.31496062992126" footer="0.3149606299212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rightToLeft="1" view="pageBreakPreview" zoomScale="60" zoomScalePageLayoutView="0" workbookViewId="0" topLeftCell="C8">
      <selection activeCell="U21" sqref="U21"/>
    </sheetView>
  </sheetViews>
  <sheetFormatPr defaultColWidth="9.125" defaultRowHeight="14.25"/>
  <cols>
    <col min="1" max="1" width="8.125" style="1" hidden="1" customWidth="1"/>
    <col min="2" max="2" width="6.625" style="1" hidden="1" customWidth="1"/>
    <col min="3" max="3" width="60.00390625" style="1" customWidth="1"/>
    <col min="4" max="4" width="9.125" style="1" hidden="1" customWidth="1"/>
    <col min="5" max="5" width="19.125" style="1" hidden="1" customWidth="1"/>
    <col min="6" max="6" width="60.00390625" style="4" customWidth="1"/>
    <col min="7" max="11" width="14.625" style="4" hidden="1" customWidth="1"/>
    <col min="12" max="16" width="8.375" style="1" hidden="1" customWidth="1"/>
    <col min="17" max="17" width="8.375" style="5" hidden="1" customWidth="1"/>
    <col min="18" max="16384" width="9.125" style="1" customWidth="1"/>
  </cols>
  <sheetData>
    <row r="1" ht="15.75">
      <c r="Q1" s="1"/>
    </row>
    <row r="2" ht="15.75">
      <c r="Q2" s="1"/>
    </row>
    <row r="3" ht="15.75">
      <c r="Q3" s="1"/>
    </row>
    <row r="4" spans="1:17" ht="48" customHeight="1">
      <c r="A4" s="134" t="s">
        <v>72</v>
      </c>
      <c r="B4" s="134"/>
      <c r="C4" s="134"/>
      <c r="D4" s="134"/>
      <c r="Q4" s="1"/>
    </row>
    <row r="5" spans="1:17" ht="48" customHeight="1">
      <c r="A5" s="26"/>
      <c r="B5" s="26"/>
      <c r="C5" s="26"/>
      <c r="D5" s="26"/>
      <c r="Q5" s="1"/>
    </row>
    <row r="6" spans="1:17" ht="80.25" customHeight="1" thickBot="1">
      <c r="A6" s="135" t="s">
        <v>78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s="11" customFormat="1" ht="100.5" customHeight="1" thickBot="1" thickTop="1">
      <c r="A7" s="27" t="s">
        <v>10</v>
      </c>
      <c r="B7" s="28" t="s">
        <v>1</v>
      </c>
      <c r="C7" s="43" t="s">
        <v>31</v>
      </c>
      <c r="D7" s="43" t="s">
        <v>2</v>
      </c>
      <c r="E7" s="43" t="s">
        <v>30</v>
      </c>
      <c r="F7" s="44" t="s">
        <v>75</v>
      </c>
      <c r="G7" s="30" t="s">
        <v>58</v>
      </c>
      <c r="H7" s="8" t="s">
        <v>73</v>
      </c>
      <c r="I7" s="8" t="s">
        <v>60</v>
      </c>
      <c r="J7" s="8" t="s">
        <v>61</v>
      </c>
      <c r="K7" s="8" t="s">
        <v>62</v>
      </c>
      <c r="L7" s="7" t="s">
        <v>3</v>
      </c>
      <c r="M7" s="7" t="s">
        <v>5</v>
      </c>
      <c r="N7" s="7" t="s">
        <v>6</v>
      </c>
      <c r="O7" s="7" t="s">
        <v>7</v>
      </c>
      <c r="P7" s="9" t="s">
        <v>8</v>
      </c>
      <c r="Q7" s="10" t="s">
        <v>9</v>
      </c>
    </row>
    <row r="8" spans="1:17" s="14" customFormat="1" ht="50.25" customHeight="1" thickTop="1">
      <c r="A8" s="143" t="s">
        <v>11</v>
      </c>
      <c r="B8" s="19">
        <v>1</v>
      </c>
      <c r="C8" s="35" t="s">
        <v>74</v>
      </c>
      <c r="D8" s="35">
        <f aca="true" t="shared" si="0" ref="D8:D20">L8</f>
        <v>99</v>
      </c>
      <c r="E8" s="36" t="s">
        <v>53</v>
      </c>
      <c r="F8" s="136">
        <v>43040</v>
      </c>
      <c r="G8" s="138">
        <v>43048</v>
      </c>
      <c r="H8" s="17">
        <v>43058</v>
      </c>
      <c r="I8" s="17" t="s">
        <v>13</v>
      </c>
      <c r="J8" s="18" t="s">
        <v>14</v>
      </c>
      <c r="K8" s="18" t="s">
        <v>15</v>
      </c>
      <c r="L8" s="16">
        <f aca="true" t="shared" si="1" ref="L8:L20">M8+N8</f>
        <v>99</v>
      </c>
      <c r="M8" s="16">
        <v>11</v>
      </c>
      <c r="N8" s="16">
        <v>88</v>
      </c>
      <c r="O8" s="16">
        <f aca="true" t="shared" si="2" ref="O8:O20">M8*5</f>
        <v>55</v>
      </c>
      <c r="P8" s="19">
        <f aca="true" t="shared" si="3" ref="P8:P20">N8*4</f>
        <v>352</v>
      </c>
      <c r="Q8" s="20">
        <f aca="true" t="shared" si="4" ref="Q8:Q20">O8+P8</f>
        <v>407</v>
      </c>
    </row>
    <row r="9" spans="1:17" s="14" customFormat="1" ht="44.25" customHeight="1" hidden="1">
      <c r="A9" s="143"/>
      <c r="B9" s="19">
        <v>2</v>
      </c>
      <c r="C9" s="37" t="s">
        <v>33</v>
      </c>
      <c r="D9" s="37">
        <f t="shared" si="0"/>
        <v>100</v>
      </c>
      <c r="E9" s="38" t="s">
        <v>55</v>
      </c>
      <c r="F9" s="137"/>
      <c r="G9" s="139"/>
      <c r="H9" s="17">
        <v>43058</v>
      </c>
      <c r="I9" s="17" t="s">
        <v>14</v>
      </c>
      <c r="J9" s="18" t="s">
        <v>15</v>
      </c>
      <c r="K9" s="18" t="s">
        <v>16</v>
      </c>
      <c r="L9" s="16">
        <f t="shared" si="1"/>
        <v>100</v>
      </c>
      <c r="M9" s="16">
        <v>13</v>
      </c>
      <c r="N9" s="16">
        <v>87</v>
      </c>
      <c r="O9" s="16">
        <f t="shared" si="2"/>
        <v>65</v>
      </c>
      <c r="P9" s="19">
        <f t="shared" si="3"/>
        <v>348</v>
      </c>
      <c r="Q9" s="20">
        <f t="shared" si="4"/>
        <v>413</v>
      </c>
    </row>
    <row r="10" spans="1:17" s="14" customFormat="1" ht="50.25" customHeight="1">
      <c r="A10" s="143"/>
      <c r="B10" s="19">
        <v>3</v>
      </c>
      <c r="C10" s="37" t="s">
        <v>41</v>
      </c>
      <c r="D10" s="37">
        <f t="shared" si="0"/>
        <v>77</v>
      </c>
      <c r="E10" s="37" t="s">
        <v>54</v>
      </c>
      <c r="F10" s="39">
        <v>43046</v>
      </c>
      <c r="G10" s="31">
        <v>43058</v>
      </c>
      <c r="H10" s="17" t="s">
        <v>14</v>
      </c>
      <c r="I10" s="17" t="s">
        <v>15</v>
      </c>
      <c r="J10" s="18" t="s">
        <v>16</v>
      </c>
      <c r="K10" s="18" t="s">
        <v>17</v>
      </c>
      <c r="L10" s="16">
        <f t="shared" si="1"/>
        <v>77</v>
      </c>
      <c r="M10" s="16">
        <v>24</v>
      </c>
      <c r="N10" s="16">
        <v>53</v>
      </c>
      <c r="O10" s="16">
        <f t="shared" si="2"/>
        <v>120</v>
      </c>
      <c r="P10" s="19">
        <f t="shared" si="3"/>
        <v>212</v>
      </c>
      <c r="Q10" s="20">
        <f t="shared" si="4"/>
        <v>332</v>
      </c>
    </row>
    <row r="11" spans="1:17" s="14" customFormat="1" ht="50.25" customHeight="1">
      <c r="A11" s="143"/>
      <c r="B11" s="19">
        <v>4</v>
      </c>
      <c r="C11" s="37" t="s">
        <v>44</v>
      </c>
      <c r="D11" s="37">
        <f t="shared" si="0"/>
        <v>77</v>
      </c>
      <c r="E11" s="37" t="s">
        <v>54</v>
      </c>
      <c r="F11" s="39" t="s">
        <v>45</v>
      </c>
      <c r="G11" s="31" t="s">
        <v>13</v>
      </c>
      <c r="H11" s="17" t="s">
        <v>15</v>
      </c>
      <c r="I11" s="17" t="s">
        <v>16</v>
      </c>
      <c r="J11" s="18" t="s">
        <v>17</v>
      </c>
      <c r="K11" s="18" t="s">
        <v>18</v>
      </c>
      <c r="L11" s="16">
        <f t="shared" si="1"/>
        <v>77</v>
      </c>
      <c r="M11" s="16">
        <v>24</v>
      </c>
      <c r="N11" s="16">
        <v>53</v>
      </c>
      <c r="O11" s="16">
        <f t="shared" si="2"/>
        <v>120</v>
      </c>
      <c r="P11" s="19">
        <f t="shared" si="3"/>
        <v>212</v>
      </c>
      <c r="Q11" s="20">
        <f t="shared" si="4"/>
        <v>332</v>
      </c>
    </row>
    <row r="12" spans="1:17" s="14" customFormat="1" ht="50.25" customHeight="1">
      <c r="A12" s="143"/>
      <c r="B12" s="19">
        <v>5</v>
      </c>
      <c r="C12" s="37" t="s">
        <v>34</v>
      </c>
      <c r="D12" s="37">
        <f t="shared" si="0"/>
        <v>86</v>
      </c>
      <c r="E12" s="37" t="s">
        <v>54</v>
      </c>
      <c r="F12" s="39" t="s">
        <v>46</v>
      </c>
      <c r="G12" s="31" t="s">
        <v>14</v>
      </c>
      <c r="H12" s="17" t="s">
        <v>16</v>
      </c>
      <c r="I12" s="17" t="s">
        <v>17</v>
      </c>
      <c r="J12" s="18" t="s">
        <v>18</v>
      </c>
      <c r="K12" s="18" t="s">
        <v>19</v>
      </c>
      <c r="L12" s="16">
        <f t="shared" si="1"/>
        <v>86</v>
      </c>
      <c r="M12" s="16">
        <v>12</v>
      </c>
      <c r="N12" s="16">
        <v>74</v>
      </c>
      <c r="O12" s="16">
        <f t="shared" si="2"/>
        <v>60</v>
      </c>
      <c r="P12" s="19">
        <f t="shared" si="3"/>
        <v>296</v>
      </c>
      <c r="Q12" s="20">
        <f t="shared" si="4"/>
        <v>356</v>
      </c>
    </row>
    <row r="13" spans="1:17" s="14" customFormat="1" ht="50.25" customHeight="1">
      <c r="A13" s="143" t="s">
        <v>0</v>
      </c>
      <c r="B13" s="19">
        <v>6</v>
      </c>
      <c r="C13" s="37" t="s">
        <v>35</v>
      </c>
      <c r="D13" s="37">
        <f t="shared" si="0"/>
        <v>100</v>
      </c>
      <c r="E13" s="37" t="s">
        <v>54</v>
      </c>
      <c r="F13" s="40" t="s">
        <v>47</v>
      </c>
      <c r="G13" s="32" t="s">
        <v>15</v>
      </c>
      <c r="H13" s="17" t="s">
        <v>17</v>
      </c>
      <c r="I13" s="17" t="s">
        <v>18</v>
      </c>
      <c r="J13" s="18" t="s">
        <v>19</v>
      </c>
      <c r="K13" s="18" t="s">
        <v>20</v>
      </c>
      <c r="L13" s="16">
        <f t="shared" si="1"/>
        <v>100</v>
      </c>
      <c r="M13" s="16">
        <v>24</v>
      </c>
      <c r="N13" s="16">
        <v>76</v>
      </c>
      <c r="O13" s="16">
        <f t="shared" si="2"/>
        <v>120</v>
      </c>
      <c r="P13" s="19">
        <f t="shared" si="3"/>
        <v>304</v>
      </c>
      <c r="Q13" s="20">
        <f t="shared" si="4"/>
        <v>424</v>
      </c>
    </row>
    <row r="14" spans="1:17" s="14" customFormat="1" ht="50.25" customHeight="1">
      <c r="A14" s="143"/>
      <c r="B14" s="19">
        <v>7</v>
      </c>
      <c r="C14" s="37" t="s">
        <v>36</v>
      </c>
      <c r="D14" s="37">
        <f t="shared" si="0"/>
        <v>98</v>
      </c>
      <c r="E14" s="37" t="s">
        <v>54</v>
      </c>
      <c r="F14" s="40" t="s">
        <v>48</v>
      </c>
      <c r="G14" s="32" t="s">
        <v>16</v>
      </c>
      <c r="H14" s="17" t="s">
        <v>18</v>
      </c>
      <c r="I14" s="17" t="s">
        <v>19</v>
      </c>
      <c r="J14" s="18" t="s">
        <v>20</v>
      </c>
      <c r="K14" s="18" t="s">
        <v>21</v>
      </c>
      <c r="L14" s="16">
        <f t="shared" si="1"/>
        <v>98</v>
      </c>
      <c r="M14" s="16">
        <v>23</v>
      </c>
      <c r="N14" s="16">
        <v>75</v>
      </c>
      <c r="O14" s="16">
        <f t="shared" si="2"/>
        <v>115</v>
      </c>
      <c r="P14" s="19">
        <f t="shared" si="3"/>
        <v>300</v>
      </c>
      <c r="Q14" s="20">
        <f t="shared" si="4"/>
        <v>415</v>
      </c>
    </row>
    <row r="15" spans="1:17" s="14" customFormat="1" ht="50.25" customHeight="1">
      <c r="A15" s="143"/>
      <c r="B15" s="19">
        <v>8</v>
      </c>
      <c r="C15" s="37" t="s">
        <v>37</v>
      </c>
      <c r="D15" s="37">
        <f t="shared" si="0"/>
        <v>98</v>
      </c>
      <c r="E15" s="37" t="s">
        <v>54</v>
      </c>
      <c r="F15" s="40" t="s">
        <v>49</v>
      </c>
      <c r="G15" s="32" t="s">
        <v>17</v>
      </c>
      <c r="H15" s="17" t="s">
        <v>19</v>
      </c>
      <c r="I15" s="17" t="s">
        <v>20</v>
      </c>
      <c r="J15" s="18" t="s">
        <v>21</v>
      </c>
      <c r="K15" s="18" t="s">
        <v>22</v>
      </c>
      <c r="L15" s="16">
        <f t="shared" si="1"/>
        <v>98</v>
      </c>
      <c r="M15" s="16">
        <v>24</v>
      </c>
      <c r="N15" s="16">
        <v>74</v>
      </c>
      <c r="O15" s="16">
        <f t="shared" si="2"/>
        <v>120</v>
      </c>
      <c r="P15" s="19">
        <f t="shared" si="3"/>
        <v>296</v>
      </c>
      <c r="Q15" s="20">
        <f t="shared" si="4"/>
        <v>416</v>
      </c>
    </row>
    <row r="16" spans="1:17" s="14" customFormat="1" ht="50.25" customHeight="1">
      <c r="A16" s="143"/>
      <c r="B16" s="19">
        <v>9</v>
      </c>
      <c r="C16" s="37" t="s">
        <v>43</v>
      </c>
      <c r="D16" s="37">
        <f t="shared" si="0"/>
        <v>77</v>
      </c>
      <c r="E16" s="37" t="s">
        <v>54</v>
      </c>
      <c r="F16" s="40" t="s">
        <v>50</v>
      </c>
      <c r="G16" s="32" t="s">
        <v>18</v>
      </c>
      <c r="H16" s="17" t="s">
        <v>20</v>
      </c>
      <c r="I16" s="17" t="s">
        <v>21</v>
      </c>
      <c r="J16" s="18" t="s">
        <v>22</v>
      </c>
      <c r="K16" s="18" t="s">
        <v>23</v>
      </c>
      <c r="L16" s="16">
        <f t="shared" si="1"/>
        <v>77</v>
      </c>
      <c r="M16" s="16">
        <v>24</v>
      </c>
      <c r="N16" s="16">
        <v>53</v>
      </c>
      <c r="O16" s="16">
        <f t="shared" si="2"/>
        <v>120</v>
      </c>
      <c r="P16" s="19">
        <f t="shared" si="3"/>
        <v>212</v>
      </c>
      <c r="Q16" s="20">
        <f t="shared" si="4"/>
        <v>332</v>
      </c>
    </row>
    <row r="17" spans="1:17" s="14" customFormat="1" ht="50.25" customHeight="1">
      <c r="A17" s="143"/>
      <c r="B17" s="19">
        <v>10</v>
      </c>
      <c r="C17" s="37" t="s">
        <v>76</v>
      </c>
      <c r="D17" s="37">
        <f t="shared" si="0"/>
        <v>92</v>
      </c>
      <c r="E17" s="37" t="s">
        <v>54</v>
      </c>
      <c r="F17" s="40" t="s">
        <v>56</v>
      </c>
      <c r="G17" s="32" t="s">
        <v>19</v>
      </c>
      <c r="H17" s="17" t="s">
        <v>21</v>
      </c>
      <c r="I17" s="17" t="s">
        <v>22</v>
      </c>
      <c r="J17" s="18" t="s">
        <v>23</v>
      </c>
      <c r="K17" s="18" t="s">
        <v>24</v>
      </c>
      <c r="L17" s="16">
        <f t="shared" si="1"/>
        <v>92</v>
      </c>
      <c r="M17" s="16">
        <v>12</v>
      </c>
      <c r="N17" s="16">
        <v>80</v>
      </c>
      <c r="O17" s="16">
        <f t="shared" si="2"/>
        <v>60</v>
      </c>
      <c r="P17" s="19">
        <f t="shared" si="3"/>
        <v>320</v>
      </c>
      <c r="Q17" s="20">
        <f t="shared" si="4"/>
        <v>380</v>
      </c>
    </row>
    <row r="18" spans="1:17" s="14" customFormat="1" ht="50.25" customHeight="1">
      <c r="A18" s="144" t="s">
        <v>12</v>
      </c>
      <c r="B18" s="19">
        <v>11</v>
      </c>
      <c r="C18" s="37" t="s">
        <v>39</v>
      </c>
      <c r="D18" s="37">
        <f t="shared" si="0"/>
        <v>93</v>
      </c>
      <c r="E18" s="37" t="s">
        <v>54</v>
      </c>
      <c r="F18" s="40" t="s">
        <v>51</v>
      </c>
      <c r="G18" s="32" t="s">
        <v>20</v>
      </c>
      <c r="H18" s="17" t="s">
        <v>22</v>
      </c>
      <c r="I18" s="17" t="s">
        <v>23</v>
      </c>
      <c r="J18" s="18" t="s">
        <v>24</v>
      </c>
      <c r="K18" s="18" t="s">
        <v>25</v>
      </c>
      <c r="L18" s="16">
        <f t="shared" si="1"/>
        <v>93</v>
      </c>
      <c r="M18" s="16">
        <v>24</v>
      </c>
      <c r="N18" s="16">
        <v>69</v>
      </c>
      <c r="O18" s="16">
        <f t="shared" si="2"/>
        <v>120</v>
      </c>
      <c r="P18" s="19">
        <f t="shared" si="3"/>
        <v>276</v>
      </c>
      <c r="Q18" s="20">
        <f t="shared" si="4"/>
        <v>396</v>
      </c>
    </row>
    <row r="19" spans="1:17" s="14" customFormat="1" ht="50.25" customHeight="1" hidden="1">
      <c r="A19" s="145"/>
      <c r="B19" s="19">
        <v>12</v>
      </c>
      <c r="C19" s="37" t="s">
        <v>40</v>
      </c>
      <c r="D19" s="37">
        <f t="shared" si="0"/>
        <v>83</v>
      </c>
      <c r="E19" s="37" t="s">
        <v>54</v>
      </c>
      <c r="F19" s="40" t="s">
        <v>56</v>
      </c>
      <c r="G19" s="32" t="s">
        <v>21</v>
      </c>
      <c r="H19" s="17" t="s">
        <v>23</v>
      </c>
      <c r="I19" s="17" t="s">
        <v>24</v>
      </c>
      <c r="J19" s="18" t="s">
        <v>25</v>
      </c>
      <c r="K19" s="18" t="s">
        <v>26</v>
      </c>
      <c r="L19" s="16">
        <f t="shared" si="1"/>
        <v>83</v>
      </c>
      <c r="M19" s="16">
        <v>12</v>
      </c>
      <c r="N19" s="16">
        <v>71</v>
      </c>
      <c r="O19" s="16">
        <f t="shared" si="2"/>
        <v>60</v>
      </c>
      <c r="P19" s="16">
        <f t="shared" si="3"/>
        <v>284</v>
      </c>
      <c r="Q19" s="20">
        <f t="shared" si="4"/>
        <v>344</v>
      </c>
    </row>
    <row r="20" spans="1:17" s="14" customFormat="1" ht="50.25" customHeight="1">
      <c r="A20" s="145"/>
      <c r="B20" s="117">
        <v>13</v>
      </c>
      <c r="C20" s="37" t="s">
        <v>65</v>
      </c>
      <c r="D20" s="130">
        <f t="shared" si="0"/>
        <v>89</v>
      </c>
      <c r="E20" s="130" t="s">
        <v>54</v>
      </c>
      <c r="F20" s="40" t="s">
        <v>66</v>
      </c>
      <c r="G20" s="132" t="s">
        <v>22</v>
      </c>
      <c r="H20" s="126" t="s">
        <v>24</v>
      </c>
      <c r="I20" s="126" t="s">
        <v>25</v>
      </c>
      <c r="J20" s="128" t="s">
        <v>26</v>
      </c>
      <c r="K20" s="128" t="s">
        <v>27</v>
      </c>
      <c r="L20" s="91">
        <f t="shared" si="1"/>
        <v>89</v>
      </c>
      <c r="M20" s="91">
        <v>36</v>
      </c>
      <c r="N20" s="91">
        <v>53</v>
      </c>
      <c r="O20" s="91">
        <f t="shared" si="2"/>
        <v>180</v>
      </c>
      <c r="P20" s="91">
        <f t="shared" si="3"/>
        <v>212</v>
      </c>
      <c r="Q20" s="107">
        <f t="shared" si="4"/>
        <v>392</v>
      </c>
    </row>
    <row r="21" spans="1:17" s="14" customFormat="1" ht="50.25" customHeight="1">
      <c r="A21" s="145"/>
      <c r="B21" s="118"/>
      <c r="C21" s="37" t="s">
        <v>77</v>
      </c>
      <c r="D21" s="131"/>
      <c r="E21" s="131"/>
      <c r="F21" s="40" t="s">
        <v>67</v>
      </c>
      <c r="G21" s="133"/>
      <c r="H21" s="127"/>
      <c r="I21" s="127"/>
      <c r="J21" s="129"/>
      <c r="K21" s="129"/>
      <c r="L21" s="92"/>
      <c r="M21" s="92"/>
      <c r="N21" s="92"/>
      <c r="O21" s="92"/>
      <c r="P21" s="92"/>
      <c r="Q21" s="108"/>
    </row>
    <row r="22" spans="1:17" s="14" customFormat="1" ht="50.25" customHeight="1" hidden="1">
      <c r="A22" s="145"/>
      <c r="B22" s="117">
        <v>14</v>
      </c>
      <c r="C22" s="37" t="s">
        <v>71</v>
      </c>
      <c r="D22" s="130">
        <f>L22</f>
        <v>85</v>
      </c>
      <c r="E22" s="130" t="s">
        <v>54</v>
      </c>
      <c r="F22" s="40" t="s">
        <v>67</v>
      </c>
      <c r="G22" s="132" t="s">
        <v>23</v>
      </c>
      <c r="H22" s="126" t="s">
        <v>25</v>
      </c>
      <c r="I22" s="126" t="s">
        <v>26</v>
      </c>
      <c r="J22" s="128" t="s">
        <v>27</v>
      </c>
      <c r="K22" s="128" t="s">
        <v>28</v>
      </c>
      <c r="L22" s="91">
        <f>M22+N22</f>
        <v>85</v>
      </c>
      <c r="M22" s="91">
        <v>36</v>
      </c>
      <c r="N22" s="91">
        <v>49</v>
      </c>
      <c r="O22" s="91">
        <f>M22*5</f>
        <v>180</v>
      </c>
      <c r="P22" s="91">
        <f>N22*4</f>
        <v>196</v>
      </c>
      <c r="Q22" s="107">
        <f>O22+P22</f>
        <v>376</v>
      </c>
    </row>
    <row r="23" spans="1:17" s="14" customFormat="1" ht="50.25" customHeight="1">
      <c r="A23" s="145"/>
      <c r="B23" s="118"/>
      <c r="C23" s="37" t="s">
        <v>68</v>
      </c>
      <c r="D23" s="131"/>
      <c r="E23" s="131"/>
      <c r="F23" s="40" t="s">
        <v>69</v>
      </c>
      <c r="G23" s="133"/>
      <c r="H23" s="127"/>
      <c r="I23" s="127"/>
      <c r="J23" s="129"/>
      <c r="K23" s="129"/>
      <c r="L23" s="92"/>
      <c r="M23" s="92"/>
      <c r="N23" s="92"/>
      <c r="O23" s="92"/>
      <c r="P23" s="92"/>
      <c r="Q23" s="108"/>
    </row>
    <row r="24" spans="1:17" s="14" customFormat="1" ht="50.25" customHeight="1" thickBot="1">
      <c r="A24" s="145"/>
      <c r="B24" s="29">
        <v>15</v>
      </c>
      <c r="C24" s="41" t="s">
        <v>42</v>
      </c>
      <c r="D24" s="41">
        <f>L24</f>
        <v>71</v>
      </c>
      <c r="E24" s="41" t="s">
        <v>54</v>
      </c>
      <c r="F24" s="42" t="s">
        <v>52</v>
      </c>
      <c r="G24" s="32" t="s">
        <v>24</v>
      </c>
      <c r="H24" s="23" t="s">
        <v>26</v>
      </c>
      <c r="I24" s="23" t="s">
        <v>27</v>
      </c>
      <c r="J24" s="21" t="s">
        <v>28</v>
      </c>
      <c r="K24" s="18" t="s">
        <v>29</v>
      </c>
      <c r="L24" s="16">
        <f>M24+N24</f>
        <v>71</v>
      </c>
      <c r="M24" s="16">
        <v>24</v>
      </c>
      <c r="N24" s="16">
        <v>47</v>
      </c>
      <c r="O24" s="16">
        <f>M24*5</f>
        <v>120</v>
      </c>
      <c r="P24" s="16">
        <f>N24*4</f>
        <v>188</v>
      </c>
      <c r="Q24" s="20">
        <f>O24+P24</f>
        <v>308</v>
      </c>
    </row>
    <row r="25" spans="1:17" ht="37.5" customHeight="1" hidden="1" thickBot="1">
      <c r="A25" s="140" t="s">
        <v>4</v>
      </c>
      <c r="B25" s="141"/>
      <c r="C25" s="142"/>
      <c r="D25" s="33">
        <f>SUM(D8:D24)</f>
        <v>1325</v>
      </c>
      <c r="E25" s="33"/>
      <c r="F25" s="34"/>
      <c r="G25" s="3"/>
      <c r="H25" s="3"/>
      <c r="I25" s="3"/>
      <c r="J25" s="3"/>
      <c r="K25" s="3"/>
      <c r="L25" s="12">
        <f aca="true" t="shared" si="5" ref="L25:Q25">SUM(L8:L24)</f>
        <v>1325</v>
      </c>
      <c r="M25" s="12">
        <f t="shared" si="5"/>
        <v>323</v>
      </c>
      <c r="N25" s="12">
        <f t="shared" si="5"/>
        <v>1002</v>
      </c>
      <c r="O25" s="12">
        <f t="shared" si="5"/>
        <v>1615</v>
      </c>
      <c r="P25" s="12">
        <f t="shared" si="5"/>
        <v>4008</v>
      </c>
      <c r="Q25" s="13">
        <f t="shared" si="5"/>
        <v>5623</v>
      </c>
    </row>
    <row r="26" spans="1:17" ht="37.5" customHeight="1" thickTop="1">
      <c r="A26" s="14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37.5" customHeight="1">
      <c r="A27" s="14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ht="15.75">
      <c r="Q28" s="1"/>
    </row>
    <row r="29" ht="15.75">
      <c r="Q29" s="1"/>
    </row>
    <row r="30" ht="15.75">
      <c r="Q30" s="1"/>
    </row>
    <row r="31" ht="15.75">
      <c r="Q31" s="1"/>
    </row>
    <row r="32" ht="15.75">
      <c r="Q32" s="1"/>
    </row>
    <row r="33" ht="15.75">
      <c r="Q33" s="1"/>
    </row>
    <row r="34" ht="15.75">
      <c r="Q34" s="1"/>
    </row>
    <row r="35" ht="15.75">
      <c r="Q35" s="1"/>
    </row>
    <row r="36" ht="15.75">
      <c r="Q36" s="1"/>
    </row>
    <row r="37" ht="15.75">
      <c r="Q37" s="1"/>
    </row>
    <row r="38" ht="15.75">
      <c r="Q38" s="1"/>
    </row>
    <row r="39" ht="15.75">
      <c r="Q39" s="1"/>
    </row>
    <row r="40" ht="15.75">
      <c r="Q40" s="1"/>
    </row>
    <row r="41" ht="15.75">
      <c r="Q41" s="1"/>
    </row>
    <row r="42" ht="15.75">
      <c r="Q42" s="1"/>
    </row>
    <row r="43" ht="15.75">
      <c r="Q43" s="1"/>
    </row>
    <row r="44" ht="15.75">
      <c r="Q44" s="1"/>
    </row>
    <row r="45" ht="15.75">
      <c r="Q45" s="1"/>
    </row>
    <row r="46" ht="15.75">
      <c r="Q46" s="1"/>
    </row>
    <row r="47" ht="15.75">
      <c r="Q47" s="1"/>
    </row>
    <row r="48" ht="15.75">
      <c r="Q48" s="1"/>
    </row>
    <row r="49" ht="15.75">
      <c r="Q49" s="1"/>
    </row>
    <row r="50" ht="15.75">
      <c r="Q50" s="1"/>
    </row>
    <row r="51" ht="15.75">
      <c r="Q51" s="1"/>
    </row>
    <row r="52" ht="15.75">
      <c r="Q52" s="1"/>
    </row>
    <row r="53" ht="15.75">
      <c r="Q53" s="1"/>
    </row>
    <row r="54" ht="15.75">
      <c r="Q54" s="1"/>
    </row>
    <row r="55" ht="15.75">
      <c r="Q55" s="1"/>
    </row>
    <row r="56" ht="15.75">
      <c r="Q56" s="1"/>
    </row>
    <row r="57" ht="15.75">
      <c r="Q57" s="1"/>
    </row>
    <row r="58" ht="15.75">
      <c r="Q58" s="1"/>
    </row>
    <row r="59" ht="15.75">
      <c r="Q59" s="1"/>
    </row>
    <row r="60" ht="15.75">
      <c r="Q60" s="1"/>
    </row>
    <row r="61" ht="15.75">
      <c r="Q61" s="1"/>
    </row>
    <row r="62" ht="15.75">
      <c r="Q62" s="1"/>
    </row>
    <row r="63" ht="15.75">
      <c r="Q63" s="1"/>
    </row>
    <row r="64" ht="15.75">
      <c r="Q64" s="1"/>
    </row>
    <row r="65" ht="15.75">
      <c r="Q65" s="1"/>
    </row>
    <row r="66" ht="15.75">
      <c r="Q66" s="1"/>
    </row>
    <row r="67" ht="15.75">
      <c r="Q67" s="1"/>
    </row>
    <row r="68" ht="15.75">
      <c r="Q68" s="1"/>
    </row>
    <row r="69" ht="15.75">
      <c r="Q69" s="1"/>
    </row>
    <row r="70" ht="15.75">
      <c r="Q70" s="1"/>
    </row>
    <row r="71" ht="15.75">
      <c r="Q71" s="1"/>
    </row>
    <row r="72" ht="15.75">
      <c r="Q72" s="1"/>
    </row>
    <row r="73" ht="15.75">
      <c r="Q73" s="1"/>
    </row>
    <row r="74" ht="15.75">
      <c r="Q74" s="1"/>
    </row>
    <row r="75" ht="15.75">
      <c r="Q75" s="1"/>
    </row>
    <row r="76" ht="15.75">
      <c r="Q76" s="1"/>
    </row>
    <row r="77" ht="15.75">
      <c r="Q77" s="1"/>
    </row>
    <row r="78" ht="15.75">
      <c r="Q78" s="1"/>
    </row>
    <row r="79" ht="15.75">
      <c r="Q79" s="1"/>
    </row>
    <row r="80" ht="15.75">
      <c r="Q80" s="1"/>
    </row>
    <row r="81" ht="15.75">
      <c r="Q81" s="1"/>
    </row>
    <row r="82" ht="15.75">
      <c r="Q82" s="1"/>
    </row>
    <row r="83" ht="15.75">
      <c r="Q83" s="1"/>
    </row>
    <row r="84" ht="15.75">
      <c r="Q84" s="1"/>
    </row>
    <row r="85" ht="15.75">
      <c r="Q85" s="1"/>
    </row>
    <row r="86" ht="15.75">
      <c r="Q86" s="1"/>
    </row>
    <row r="87" ht="15.75">
      <c r="Q87" s="1"/>
    </row>
    <row r="88" ht="15.75">
      <c r="Q88" s="1"/>
    </row>
    <row r="89" ht="15.75">
      <c r="Q89" s="1"/>
    </row>
    <row r="90" ht="15.75">
      <c r="Q90" s="1"/>
    </row>
    <row r="91" ht="15.75">
      <c r="Q91" s="1"/>
    </row>
  </sheetData>
  <sheetProtection/>
  <mergeCells count="38">
    <mergeCell ref="B27:Q27"/>
    <mergeCell ref="A6:Q6"/>
    <mergeCell ref="F8:F9"/>
    <mergeCell ref="G8:G9"/>
    <mergeCell ref="A25:C25"/>
    <mergeCell ref="A8:A12"/>
    <mergeCell ref="A13:A17"/>
    <mergeCell ref="A18:A24"/>
    <mergeCell ref="D20:D21"/>
    <mergeCell ref="E20:E21"/>
    <mergeCell ref="A4:D4"/>
    <mergeCell ref="B26:Q26"/>
    <mergeCell ref="O20:O21"/>
    <mergeCell ref="P20:P21"/>
    <mergeCell ref="Q20:Q21"/>
    <mergeCell ref="J20:J21"/>
    <mergeCell ref="K20:K21"/>
    <mergeCell ref="L20:L21"/>
    <mergeCell ref="N20:N21"/>
    <mergeCell ref="I20:I21"/>
    <mergeCell ref="G20:G21"/>
    <mergeCell ref="H20:H21"/>
    <mergeCell ref="B20:B21"/>
    <mergeCell ref="B22:B23"/>
    <mergeCell ref="O22:O23"/>
    <mergeCell ref="P22:P23"/>
    <mergeCell ref="M20:M21"/>
    <mergeCell ref="N22:N23"/>
    <mergeCell ref="G22:G23"/>
    <mergeCell ref="H22:H23"/>
    <mergeCell ref="I22:I23"/>
    <mergeCell ref="J22:J23"/>
    <mergeCell ref="Q22:Q23"/>
    <mergeCell ref="D22:D23"/>
    <mergeCell ref="E22:E23"/>
    <mergeCell ref="K22:K23"/>
    <mergeCell ref="L22:L23"/>
    <mergeCell ref="M22:M23"/>
  </mergeCells>
  <printOptions horizontalCentered="1"/>
  <pageMargins left="0" right="0" top="0.5" bottom="0.25" header="0.31496062992126" footer="0.31496062992126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وليد عبد الله عبد العزيز</dc:creator>
  <cp:keywords/>
  <dc:description/>
  <cp:lastModifiedBy>mcnc-mohamedam</cp:lastModifiedBy>
  <cp:lastPrinted>2018-01-03T09:07:22Z</cp:lastPrinted>
  <dcterms:created xsi:type="dcterms:W3CDTF">2017-06-12T08:43:36Z</dcterms:created>
  <dcterms:modified xsi:type="dcterms:W3CDTF">2018-02-13T10:09:59Z</dcterms:modified>
  <cp:category/>
  <cp:version/>
  <cp:contentType/>
  <cp:contentStatus/>
</cp:coreProperties>
</file>